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omi1159\Desktop\"/>
    </mc:Choice>
  </mc:AlternateContent>
  <bookViews>
    <workbookView xWindow="120" yWindow="120" windowWidth="24915" windowHeight="12585"/>
  </bookViews>
  <sheets>
    <sheet name="Базовые" sheetId="1" r:id="rId1"/>
  </sheets>
  <definedNames>
    <definedName name="_xlnm.Print_Area" localSheetId="0">Базовые!$A$1:$H$71</definedName>
  </definedNames>
  <calcPr calcId="152511" fullPrecision="0"/>
</workbook>
</file>

<file path=xl/calcChain.xml><?xml version="1.0" encoding="utf-8"?>
<calcChain xmlns="http://schemas.openxmlformats.org/spreadsheetml/2006/main">
  <c r="F8" i="1" l="1"/>
  <c r="G53" i="1" l="1"/>
  <c r="G54" i="1" s="1"/>
  <c r="E61" i="1"/>
  <c r="F61" i="1"/>
  <c r="D61" i="1"/>
  <c r="G59" i="1"/>
  <c r="H59" i="1" s="1"/>
  <c r="H57" i="1"/>
  <c r="G60" i="1" l="1"/>
  <c r="H54" i="1"/>
  <c r="H53" i="1"/>
  <c r="H60" i="1" l="1"/>
  <c r="G61" i="1"/>
  <c r="H61" i="1" s="1"/>
  <c r="G62" i="1" l="1"/>
  <c r="H62" i="1" s="1"/>
</calcChain>
</file>

<file path=xl/sharedStrings.xml><?xml version="1.0" encoding="utf-8"?>
<sst xmlns="http://schemas.openxmlformats.org/spreadsheetml/2006/main" count="87" uniqueCount="83">
  <si>
    <t>&lt;  *_*  &gt;</t>
  </si>
  <si>
    <t>ПК РИК (вер.1.3.150609) тел./факс (495) 347-33-01</t>
  </si>
  <si>
    <t>Сводн.см.расч.</t>
  </si>
  <si>
    <t>ПНР</t>
  </si>
  <si>
    <t>Форма № 1</t>
  </si>
  <si>
    <t>Заказчик</t>
  </si>
  <si>
    <t>«Утвержден»</t>
  </si>
  <si>
    <t>«____»___________ 20___г.</t>
  </si>
  <si>
    <t>Сводный сметный расчет в сумме</t>
  </si>
  <si>
    <t>тыс. руб.</t>
  </si>
  <si>
    <t>В том числе возвратных сумм</t>
  </si>
  <si>
    <t>(ссылка на документ об утверждении)</t>
  </si>
  <si>
    <t>СВОДНЫЙ СМЕТНЫЙ РАСЧЕТ СТОИМОСТИ СТРОИТЕЛЬСТВА</t>
  </si>
  <si>
    <t>Составлен в базовых ценах на 2000 год</t>
  </si>
  <si>
    <t>Номер по порядку</t>
  </si>
  <si>
    <t>Номера сметных расчетов и смет, Обоснование</t>
  </si>
  <si>
    <t>Наименование глав, объектов, работ и затрат</t>
  </si>
  <si>
    <t>Сметная стоимость, тыс.руб.</t>
  </si>
  <si>
    <t>Общая сметная стоимость, тыс.руб.</t>
  </si>
  <si>
    <t>строительных работ</t>
  </si>
  <si>
    <t>монтажных работ</t>
  </si>
  <si>
    <t>оборудования, мебели, инвентаря</t>
  </si>
  <si>
    <t>прочих затрат</t>
  </si>
  <si>
    <t>Глава 1.</t>
  </si>
  <si>
    <t>ПОДГОТОВКА ТЕРРИТОРИИ СТРОИТЕЛЬСТВА</t>
  </si>
  <si>
    <t>РАСЧЕТ на основ.сб.цен на изыск.раб.</t>
  </si>
  <si>
    <t>ЗАТРАТЫ НА ВЫНОС В НАТУРУ ОСЕЙ СООРУЖЕНИЙ</t>
  </si>
  <si>
    <t>РАСЧЕТ</t>
  </si>
  <si>
    <t>ЗАТРАТЫ ПО ОТВОДУ ЗЕМЕЛЬНОГО УЧАСТКА</t>
  </si>
  <si>
    <t>ИТОГО ПО ГЛАВЕ 1:</t>
  </si>
  <si>
    <t>Глава 4.</t>
  </si>
  <si>
    <t>ОБЬЕКТЫ ЭНЕРГЕТИЧЕСКОГО ХОЗЯЙСТВА</t>
  </si>
  <si>
    <t>ИТОГО ПО ГЛАВЕ 4:</t>
  </si>
  <si>
    <t>ИТОГО ПО ГЛАВАМ 1 - 7:</t>
  </si>
  <si>
    <t>Глава 8.</t>
  </si>
  <si>
    <t>ВРЕМЕННЫЕ ЗДАНИЯ И СООРУЖЕНИЯ</t>
  </si>
  <si>
    <t>ГСН 81-05-01-2001</t>
  </si>
  <si>
    <t>СРЕДСТВА НА ВОЗВЕДЕНИЕ, РАЗБОРКУ ВРЕМЕННЫХ ЗДАНИЙ,СООРУЖЕНИЙ</t>
  </si>
  <si>
    <t>ИТОГО ПО ГЛАВЕ 8:</t>
  </si>
  <si>
    <t>ИТОГО ПО ГЛАВАМ 1 - 8:</t>
  </si>
  <si>
    <t>В ТОМ ЧИСЛЕ СТPОИТЕЛЬНО-МОНТАЖНЫХ PАБОТ (k=1)</t>
  </si>
  <si>
    <t>Глава 9.</t>
  </si>
  <si>
    <t>ПРОЧИЕ РАБОТЫ И ЗАТРАТЫ</t>
  </si>
  <si>
    <t>ГСН 81-05-02-2001</t>
  </si>
  <si>
    <t>ВОЗМЕЩЕНИЕ ДОПОЛНИТЕЛЬНЫХ ЗАТРАТ ПРИ ПРОИЗВОДСТВЕ СТРОИТЕЛЬНО-МОНТАЖНЫХ РАБОТ В ЗИМНЕЕ ВРЕМЯ</t>
  </si>
  <si>
    <t>П-мо М.Тр.Р.Ф.,Госстр. Р.Ф.от10.10.91№ 1336-ВК/1-Д</t>
  </si>
  <si>
    <t>СМЕТА,П. ГС.РФ от27.10.03 № НК-6848/10</t>
  </si>
  <si>
    <t>ЗАТРАТЫ НА ПРОВЕДЕНИЕ ПУСКОНАЛАДОЧНЫХ РАБОТ</t>
  </si>
  <si>
    <t>ИТОГО ПО ГЛАВЕ 9:</t>
  </si>
  <si>
    <t>ИТОГО ПО ГЛАВАМ 1 - 9:</t>
  </si>
  <si>
    <t>Глава 10.</t>
  </si>
  <si>
    <t>СОДЕРЖАНИЕ ДИРЕКЦИИ (ТЕХНИЧЕСКИЙ НАДЗОР)</t>
  </si>
  <si>
    <t>Приказ "Комиэнерго"№265 от 05.05.2017</t>
  </si>
  <si>
    <t>ИТОГО ПО ГЛАВЕ 10:</t>
  </si>
  <si>
    <t>Глава 12.</t>
  </si>
  <si>
    <t>ПРОЕКТНЫЕ И ИЗЫСКАТЕЛЬСКИЕ РАБОТЫ</t>
  </si>
  <si>
    <t>СМЕТА</t>
  </si>
  <si>
    <t>ПРОЕКТНЫЕ РАБОТЫ</t>
  </si>
  <si>
    <t>ИЗЫСКАТЕЛЬСКИЕ РАБОТЫ</t>
  </si>
  <si>
    <t>ИТОГО ПО ГЛАВЕ 12:</t>
  </si>
  <si>
    <t>ИТОГО ПО ГЛАВАМ 1 - 12:</t>
  </si>
  <si>
    <t>МДС 81-35.2004</t>
  </si>
  <si>
    <t>РЕЗЕРВ НА НЕПРЕДВИДЕННЫЕ РАБОТЫ И ЗАТРАТЫ (%=3)</t>
  </si>
  <si>
    <t>ВСЕГО ПО СВОДНОМУ СМЕТНОМУ РАСЧЕТУ :</t>
  </si>
  <si>
    <t>Главный инженер проекта</t>
  </si>
  <si>
    <t>(подпись, Ф.И.О.)</t>
  </si>
  <si>
    <t>Начальник</t>
  </si>
  <si>
    <t>Проектного</t>
  </si>
  <si>
    <t>отдела</t>
  </si>
  <si>
    <t>Бычков С.И.</t>
  </si>
  <si>
    <t>(наименование)</t>
  </si>
  <si>
    <t>Составил</t>
  </si>
  <si>
    <t>(должность, подпись, Ф.И.О.)</t>
  </si>
  <si>
    <t>009-55-2-03.31-1883.Строительство 2КТП 10/0,4 кВ, 2КЛ 10 кВ, 4КЛ 0,4 кВ на школу 600 мест в мкр. Сосновая поляна г. Сыктывкр, Республики Коми    (БУ УКС МО ГО Сыктывкар Дог. № 56-00153Ю/19 от 06.02.19; )</t>
  </si>
  <si>
    <t>КЛ 0,4 кВ (времен. 2,5%, зимн. 3,19%)</t>
  </si>
  <si>
    <t>КЛ 10 кВ (времен. 2,5%, зимн. 3,19%)</t>
  </si>
  <si>
    <t>ВЛЗ 10кВ (времен. 2,5%, зимн. 3,19%)</t>
  </si>
  <si>
    <t>2КТП 10 кВ (времен. 2,5%, зимн. 3,52%)</t>
  </si>
  <si>
    <t>ЗАТРАТЫ,СВЯЗАННЫЕ С ПРЕМИРОВАНИЕМ ЗА ВВОД ПОСТРОЕННЫХ ОБЪЕКТОВ   (%= 2.92)</t>
  </si>
  <si>
    <t>СТРОИТЕЛЬНЫЙ КОНТРОЛЬ (%=2.14)</t>
  </si>
  <si>
    <t>CОДЕРЖАНИЕ СЛУЖБЫ ЗАКАЗЧИКА-ЗАСТРОЙЩИКА, ЗА ИСКЛЮЧЕНИЕМ СТРОИТЕЛЬНОГО КОНТРОЛЯ  (%=3.73)</t>
  </si>
  <si>
    <t xml:space="preserve"> без ПИР</t>
  </si>
  <si>
    <t>Приказ ПО "ЮЭС" от 25.05.2020 №168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</si>
</sst>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General;\-General;"/>
    <numFmt numFmtId="165" formatCode="#,##0.000"/>
    <numFmt numFmtId="166" formatCode="#,##0.###;\-#,##0.###;#\ ##"/>
    <numFmt numFmtId="167" formatCode="##0"/>
    <numFmt numFmtId="168" formatCode="0.000"/>
    <numFmt numFmtId="169" formatCode="#,##0.###;\-#,##0.###;#.0\ ##"/>
  </numFmts>
  <fonts count="7" x14ac:knownFonts="1">
    <font>
      <sz val="8"/>
      <name val="Verdana"/>
      <family val="2"/>
      <charset val="204"/>
    </font>
    <font>
      <sz val="8"/>
      <name val="Verdana"/>
      <family val="2"/>
      <charset val="204"/>
    </font>
    <font>
      <sz val="8"/>
      <color indexed="8"/>
      <name val="Verdana"/>
      <family val="2"/>
      <charset val="204"/>
    </font>
    <font>
      <b/>
      <sz val="8"/>
      <name val="Verdana"/>
      <family val="2"/>
      <charset val="204"/>
    </font>
    <font>
      <b/>
      <sz val="16"/>
      <color rgb="FFFF0000"/>
      <name val="Verdana"/>
      <family val="2"/>
      <charset val="204"/>
    </font>
    <font>
      <i/>
      <sz val="8"/>
      <name val="Verdana"/>
      <family val="2"/>
      <charset val="204"/>
    </font>
    <font>
      <sz val="8"/>
      <color theme="0" tint="-0.14999847407452621"/>
      <name val="Verdana"/>
      <family val="2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top"/>
      <protection locked="0"/>
    </xf>
  </cellStyleXfs>
  <cellXfs count="63">
    <xf numFmtId="0" fontId="0" fillId="0" borderId="0" xfId="0">
      <alignment vertical="top"/>
      <protection locked="0"/>
    </xf>
    <xf numFmtId="49" fontId="2" fillId="0" borderId="0" xfId="0" applyNumberFormat="1" applyFont="1" applyAlignment="1">
      <alignment horizontal="left" vertical="top"/>
      <protection locked="0"/>
    </xf>
    <xf numFmtId="164" fontId="0" fillId="0" borderId="0" xfId="0" applyNumberFormat="1" applyFont="1" applyAlignment="1">
      <alignment horizontal="right" vertical="top" wrapText="1"/>
      <protection locked="0"/>
    </xf>
    <xf numFmtId="49" fontId="2" fillId="0" borderId="0" xfId="0" applyNumberFormat="1" applyFont="1" applyAlignment="1">
      <alignment horizontal="right" vertical="top"/>
      <protection locked="0"/>
    </xf>
    <xf numFmtId="0" fontId="0" fillId="0" borderId="0" xfId="0" applyFill="1" applyBorder="1" applyAlignment="1" applyProtection="1"/>
    <xf numFmtId="49" fontId="0" fillId="0" borderId="0" xfId="0" applyNumberFormat="1" applyFont="1" applyAlignment="1">
      <alignment horizontal="left" vertical="top"/>
      <protection locked="0"/>
    </xf>
    <xf numFmtId="49" fontId="0" fillId="0" borderId="1" xfId="0" applyNumberFormat="1" applyFont="1" applyBorder="1" applyAlignment="1">
      <alignment vertical="top"/>
      <protection locked="0"/>
    </xf>
    <xf numFmtId="164" fontId="1" fillId="0" borderId="0" xfId="0" applyNumberFormat="1" applyFont="1" applyAlignment="1">
      <alignment horizontal="right" vertical="top" wrapText="1"/>
      <protection locked="0"/>
    </xf>
    <xf numFmtId="0" fontId="0" fillId="0" borderId="0" xfId="0" applyBorder="1" applyAlignment="1" applyProtection="1"/>
    <xf numFmtId="164" fontId="0" fillId="0" borderId="0" xfId="0" applyNumberFormat="1" applyFont="1" applyAlignment="1">
      <alignment horizontal="right" wrapText="1"/>
      <protection locked="0"/>
    </xf>
    <xf numFmtId="164" fontId="0" fillId="0" borderId="2" xfId="0" applyNumberFormat="1" applyFont="1" applyBorder="1" applyAlignment="1">
      <alignment horizontal="right" vertical="top" wrapText="1"/>
      <protection locked="0"/>
    </xf>
    <xf numFmtId="49" fontId="0" fillId="0" borderId="0" xfId="0" applyNumberFormat="1" applyFont="1" applyAlignment="1">
      <alignment vertical="top"/>
      <protection locked="0"/>
    </xf>
    <xf numFmtId="164" fontId="1" fillId="0" borderId="0" xfId="0" applyNumberFormat="1" applyFont="1" applyBorder="1" applyAlignment="1">
      <alignment horizontal="right" vertical="top"/>
      <protection locked="0"/>
    </xf>
    <xf numFmtId="164" fontId="3" fillId="0" borderId="1" xfId="0" applyNumberFormat="1" applyFont="1" applyBorder="1" applyAlignment="1">
      <alignment horizontal="right" vertical="top"/>
      <protection locked="0"/>
    </xf>
    <xf numFmtId="165" fontId="3" fillId="0" borderId="1" xfId="0" applyNumberFormat="1" applyFont="1" applyBorder="1" applyAlignment="1">
      <alignment horizontal="right" vertical="top"/>
      <protection locked="0"/>
    </xf>
    <xf numFmtId="49" fontId="3" fillId="0" borderId="0" xfId="0" applyNumberFormat="1" applyFont="1" applyAlignment="1">
      <alignment horizontal="left" vertical="top"/>
      <protection locked="0"/>
    </xf>
    <xf numFmtId="166" fontId="3" fillId="0" borderId="1" xfId="0" applyNumberFormat="1" applyFont="1" applyBorder="1" applyAlignment="1">
      <alignment vertical="top"/>
      <protection locked="0"/>
    </xf>
    <xf numFmtId="164" fontId="0" fillId="0" borderId="0" xfId="0" applyNumberFormat="1" applyFont="1" applyBorder="1" applyAlignment="1">
      <alignment horizontal="right" vertical="top" wrapText="1"/>
      <protection locked="0"/>
    </xf>
    <xf numFmtId="164" fontId="4" fillId="0" borderId="0" xfId="0" applyNumberFormat="1" applyFont="1" applyAlignment="1">
      <alignment vertical="top" wrapText="1"/>
      <protection locked="0"/>
    </xf>
    <xf numFmtId="49" fontId="0" fillId="0" borderId="8" xfId="0" applyNumberFormat="1" applyFont="1" applyBorder="1" applyAlignment="1">
      <alignment horizontal="center" vertical="center" wrapText="1"/>
      <protection locked="0"/>
    </xf>
    <xf numFmtId="167" fontId="0" fillId="0" borderId="9" xfId="0" applyNumberFormat="1" applyFont="1" applyBorder="1" applyAlignment="1">
      <alignment horizontal="center" vertical="top" wrapText="1"/>
      <protection locked="0"/>
    </xf>
    <xf numFmtId="167" fontId="0" fillId="0" borderId="0" xfId="0" applyNumberFormat="1" applyFont="1" applyBorder="1" applyAlignment="1">
      <alignment horizontal="center" vertical="top" wrapText="1"/>
      <protection locked="0"/>
    </xf>
    <xf numFmtId="0" fontId="3" fillId="0" borderId="0" xfId="0" applyFont="1" applyAlignment="1" applyProtection="1">
      <alignment vertical="center" wrapText="1"/>
    </xf>
    <xf numFmtId="168" fontId="3" fillId="0" borderId="0" xfId="0" applyNumberFormat="1" applyFont="1" applyAlignment="1" applyProtection="1">
      <alignment horizontal="right" vertical="center" wrapText="1"/>
    </xf>
    <xf numFmtId="168" fontId="3" fillId="0" borderId="0" xfId="0" applyNumberFormat="1" applyFont="1" applyAlignment="1">
      <alignment horizontal="right" vertical="top"/>
      <protection locked="0"/>
    </xf>
    <xf numFmtId="168" fontId="1" fillId="0" borderId="0" xfId="0" applyNumberFormat="1" applyFont="1" applyAlignment="1">
      <alignment horizontal="right" vertical="top"/>
      <protection locked="0"/>
    </xf>
    <xf numFmtId="49" fontId="3" fillId="0" borderId="0" xfId="0" applyNumberFormat="1" applyFont="1" applyAlignment="1">
      <alignment horizontal="left" vertical="top" wrapText="1"/>
      <protection locked="0"/>
    </xf>
    <xf numFmtId="0" fontId="1" fillId="0" borderId="0" xfId="0" applyFont="1" applyAlignment="1" applyProtection="1">
      <alignment horizontal="right" vertical="center" wrapText="1"/>
    </xf>
    <xf numFmtId="0" fontId="1" fillId="0" borderId="0" xfId="0" applyFont="1" applyAlignment="1" applyProtection="1">
      <alignment vertical="center" wrapText="1"/>
    </xf>
    <xf numFmtId="0" fontId="1" fillId="0" borderId="0" xfId="0" applyFont="1" applyAlignment="1" applyProtection="1">
      <alignment horizontal="left" vertical="center" wrapText="1"/>
    </xf>
    <xf numFmtId="168" fontId="1" fillId="0" borderId="0" xfId="0" applyNumberFormat="1" applyFont="1" applyAlignment="1" applyProtection="1">
      <alignment horizontal="right" vertical="center" wrapText="1"/>
    </xf>
    <xf numFmtId="168" fontId="0" fillId="0" borderId="0" xfId="0" applyNumberFormat="1" applyFont="1" applyAlignment="1">
      <alignment horizontal="right" vertical="top" wrapText="1"/>
      <protection locked="0"/>
    </xf>
    <xf numFmtId="0" fontId="0" fillId="0" borderId="0" xfId="0" applyAlignment="1" applyProtection="1"/>
    <xf numFmtId="2" fontId="0" fillId="0" borderId="0" xfId="0" applyNumberFormat="1" applyAlignment="1" applyProtection="1"/>
    <xf numFmtId="169" fontId="3" fillId="0" borderId="0" xfId="0" applyNumberFormat="1" applyFont="1" applyAlignment="1">
      <alignment horizontal="right" vertical="top"/>
      <protection locked="0"/>
    </xf>
    <xf numFmtId="166" fontId="3" fillId="0" borderId="0" xfId="0" applyNumberFormat="1" applyFont="1" applyAlignment="1">
      <alignment horizontal="right" vertical="top"/>
      <protection locked="0"/>
    </xf>
    <xf numFmtId="0" fontId="3" fillId="0" borderId="0" xfId="0" applyNumberFormat="1" applyFont="1" applyAlignment="1">
      <alignment horizontal="left" vertical="top" wrapText="1"/>
      <protection locked="0"/>
    </xf>
    <xf numFmtId="0" fontId="3" fillId="0" borderId="0" xfId="0" applyFont="1" applyAlignment="1" applyProtection="1">
      <alignment horizontal="right" vertical="center" wrapText="1"/>
    </xf>
    <xf numFmtId="168" fontId="3" fillId="0" borderId="0" xfId="0" applyNumberFormat="1" applyFont="1" applyAlignment="1" applyProtection="1">
      <alignment horizontal="right" vertical="top" wrapText="1"/>
    </xf>
    <xf numFmtId="164" fontId="1" fillId="0" borderId="0" xfId="0" applyNumberFormat="1" applyFont="1" applyAlignment="1">
      <alignment horizontal="right" wrapText="1"/>
      <protection locked="0"/>
    </xf>
    <xf numFmtId="164" fontId="0" fillId="0" borderId="10" xfId="0" applyNumberFormat="1" applyFont="1" applyBorder="1" applyAlignment="1">
      <alignment horizontal="right" vertical="top" wrapText="1"/>
      <protection locked="0"/>
    </xf>
    <xf numFmtId="49" fontId="1" fillId="0" borderId="0" xfId="0" applyNumberFormat="1" applyFont="1" applyAlignment="1">
      <alignment horizontal="right" vertical="top"/>
      <protection locked="0"/>
    </xf>
    <xf numFmtId="49" fontId="5" fillId="0" borderId="2" xfId="0" applyNumberFormat="1" applyFont="1" applyBorder="1" applyAlignment="1">
      <alignment horizontal="center" vertical="top" wrapText="1"/>
      <protection locked="0"/>
    </xf>
    <xf numFmtId="164" fontId="6" fillId="0" borderId="0" xfId="0" applyNumberFormat="1" applyFont="1" applyAlignment="1">
      <alignment horizontal="right" vertical="top" wrapText="1"/>
      <protection locked="0"/>
    </xf>
    <xf numFmtId="49" fontId="1" fillId="0" borderId="1" xfId="0" applyNumberFormat="1" applyFont="1" applyBorder="1" applyAlignment="1">
      <alignment horizontal="left" vertical="top" wrapText="1"/>
      <protection locked="0"/>
    </xf>
    <xf numFmtId="0" fontId="0" fillId="0" borderId="1" xfId="0" applyNumberFormat="1" applyFont="1" applyBorder="1" applyAlignment="1">
      <alignment horizontal="left" vertical="top" wrapText="1"/>
      <protection locked="0"/>
    </xf>
    <xf numFmtId="49" fontId="3" fillId="0" borderId="0" xfId="0" applyNumberFormat="1" applyFont="1" applyAlignment="1">
      <alignment horizontal="right" vertical="top"/>
      <protection locked="0"/>
    </xf>
    <xf numFmtId="164" fontId="0" fillId="0" borderId="1" xfId="0" applyNumberFormat="1" applyBorder="1" applyAlignment="1">
      <alignment horizontal="center" vertical="top" wrapText="1"/>
      <protection locked="0"/>
    </xf>
    <xf numFmtId="164" fontId="0" fillId="0" borderId="1" xfId="0" applyNumberFormat="1" applyFont="1" applyBorder="1" applyAlignment="1">
      <alignment horizontal="center" vertical="top" wrapText="1"/>
      <protection locked="0"/>
    </xf>
    <xf numFmtId="164" fontId="0" fillId="0" borderId="2" xfId="0" applyNumberFormat="1" applyFont="1" applyBorder="1" applyAlignment="1">
      <alignment horizontal="center" vertical="top" wrapText="1"/>
      <protection locked="0"/>
    </xf>
    <xf numFmtId="164" fontId="0" fillId="0" borderId="0" xfId="0" applyNumberFormat="1" applyFont="1" applyAlignment="1">
      <alignment horizontal="left" vertical="top" wrapText="1"/>
      <protection locked="0"/>
    </xf>
    <xf numFmtId="49" fontId="3" fillId="0" borderId="0" xfId="0" applyNumberFormat="1" applyFont="1" applyAlignment="1">
      <alignment horizontal="center" vertical="top"/>
      <protection locked="0"/>
    </xf>
    <xf numFmtId="49" fontId="1" fillId="0" borderId="0" xfId="0" applyNumberFormat="1" applyFont="1" applyAlignment="1">
      <alignment horizontal="left" vertical="top"/>
      <protection locked="0"/>
    </xf>
    <xf numFmtId="49" fontId="0" fillId="0" borderId="0" xfId="0" applyNumberFormat="1" applyFont="1" applyAlignment="1">
      <alignment horizontal="left" vertical="top"/>
      <protection locked="0"/>
    </xf>
    <xf numFmtId="49" fontId="0" fillId="0" borderId="3" xfId="0" applyNumberFormat="1" applyFont="1" applyBorder="1" applyAlignment="1">
      <alignment horizontal="center" vertical="center" wrapText="1"/>
      <protection locked="0"/>
    </xf>
    <xf numFmtId="49" fontId="0" fillId="0" borderId="7" xfId="0" applyNumberFormat="1" applyFont="1" applyBorder="1" applyAlignment="1">
      <alignment horizontal="center" vertical="center" wrapText="1"/>
      <protection locked="0"/>
    </xf>
    <xf numFmtId="49" fontId="0" fillId="0" borderId="4" xfId="0" applyNumberFormat="1" applyFont="1" applyBorder="1" applyAlignment="1">
      <alignment horizontal="center" vertical="center" wrapText="1"/>
      <protection locked="0"/>
    </xf>
    <xf numFmtId="49" fontId="0" fillId="0" borderId="5" xfId="0" applyNumberFormat="1" applyFont="1" applyBorder="1" applyAlignment="1">
      <alignment horizontal="center" vertical="center" wrapText="1"/>
      <protection locked="0"/>
    </xf>
    <xf numFmtId="49" fontId="0" fillId="0" borderId="6" xfId="0" applyNumberFormat="1" applyFont="1" applyBorder="1" applyAlignment="1">
      <alignment horizontal="center" vertical="center" wrapText="1"/>
      <protection locked="0"/>
    </xf>
    <xf numFmtId="49" fontId="0" fillId="0" borderId="0" xfId="0" applyNumberFormat="1" applyFont="1" applyAlignment="1">
      <alignment horizontal="right" vertical="top"/>
      <protection locked="0"/>
    </xf>
    <xf numFmtId="0" fontId="0" fillId="0" borderId="0" xfId="0" applyNumberFormat="1" applyFont="1" applyAlignment="1">
      <alignment horizontal="left" vertical="top"/>
      <protection locked="0"/>
    </xf>
    <xf numFmtId="49" fontId="5" fillId="0" borderId="2" xfId="0" applyNumberFormat="1" applyFont="1" applyBorder="1" applyAlignment="1">
      <alignment horizontal="center" vertical="top"/>
      <protection locked="0"/>
    </xf>
    <xf numFmtId="49" fontId="0" fillId="0" borderId="0" xfId="0" applyNumberFormat="1" applyFont="1" applyAlignment="1">
      <alignment horizontal="right" vertical="top" wrapText="1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2630556</xdr:colOff>
          <xdr:row>0</xdr:row>
          <xdr:rowOff>0</xdr:rowOff>
        </xdr:from>
        <xdr:to>
          <xdr:col>2</xdr:col>
          <xdr:colOff>4021206</xdr:colOff>
          <xdr:row>10</xdr:row>
          <xdr:rowOff>35615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3">
    <pageSetUpPr fitToPage="1"/>
  </sheetPr>
  <dimension ref="A1:AZ100"/>
  <sheetViews>
    <sheetView showZeros="0" tabSelected="1" view="pageBreakPreview" zoomScale="115" zoomScaleNormal="100" zoomScaleSheetLayoutView="115" workbookViewId="0">
      <selection activeCell="A12" sqref="A12:H12"/>
    </sheetView>
  </sheetViews>
  <sheetFormatPr defaultRowHeight="10.5" x14ac:dyDescent="0.15"/>
  <cols>
    <col min="1" max="1" width="6" style="2" customWidth="1"/>
    <col min="2" max="2" width="22.140625" style="2" customWidth="1"/>
    <col min="3" max="3" width="65.28515625" style="2" customWidth="1"/>
    <col min="4" max="8" width="10.85546875" style="2" customWidth="1"/>
    <col min="9" max="10" width="9.140625" style="2"/>
    <col min="11" max="11" width="17.5703125" style="2" customWidth="1"/>
    <col min="12" max="12" width="11.85546875" style="2" bestFit="1" customWidth="1"/>
    <col min="13" max="13" width="9.5703125" style="2" bestFit="1" customWidth="1"/>
    <col min="14" max="14" width="11.7109375" style="2" bestFit="1" customWidth="1"/>
    <col min="15" max="15" width="9.5703125" style="2" bestFit="1" customWidth="1"/>
    <col min="16" max="16" width="11.7109375" style="2" bestFit="1" customWidth="1"/>
    <col min="17" max="17" width="9.140625" style="2"/>
    <col min="18" max="18" width="18.7109375" style="2" customWidth="1"/>
    <col min="19" max="26" width="9.140625" style="2"/>
    <col min="27" max="27" width="13.140625" style="2" customWidth="1"/>
    <col min="28" max="35" width="9.140625" style="2"/>
    <col min="36" max="36" width="16.85546875" style="2" customWidth="1"/>
    <col min="37" max="44" width="9.140625" style="2"/>
    <col min="45" max="45" width="15.28515625" style="2" customWidth="1"/>
    <col min="46" max="16384" width="9.140625" style="2"/>
  </cols>
  <sheetData>
    <row r="1" spans="1:52" x14ac:dyDescent="0.15">
      <c r="A1" s="1" t="s">
        <v>0</v>
      </c>
      <c r="C1" s="1" t="s">
        <v>1</v>
      </c>
      <c r="H1" s="3" t="s">
        <v>2</v>
      </c>
      <c r="L1"/>
      <c r="M1"/>
      <c r="N1"/>
      <c r="O1"/>
      <c r="P1"/>
      <c r="Q1"/>
      <c r="R1"/>
      <c r="S1"/>
      <c r="T1"/>
      <c r="U1"/>
      <c r="V1"/>
      <c r="W1"/>
      <c r="X1"/>
      <c r="Y1"/>
      <c r="Z1"/>
      <c r="AA1"/>
      <c r="AB1"/>
      <c r="AC1"/>
      <c r="AD1"/>
      <c r="AE1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  <c r="AV1"/>
      <c r="AW1"/>
      <c r="AX1"/>
      <c r="AY1"/>
      <c r="AZ1"/>
    </row>
    <row r="2" spans="1:52" ht="2.25" customHeight="1" x14ac:dyDescent="0.15">
      <c r="L2"/>
      <c r="M2"/>
      <c r="N2"/>
      <c r="O2"/>
      <c r="P2"/>
      <c r="Q2"/>
      <c r="R2"/>
      <c r="S2"/>
      <c r="T2"/>
      <c r="U2"/>
      <c r="V2"/>
      <c r="W2"/>
      <c r="X2"/>
      <c r="Y2"/>
      <c r="Z2"/>
      <c r="AA2"/>
      <c r="AB2"/>
      <c r="AC2"/>
      <c r="AD2"/>
      <c r="AE2"/>
      <c r="AF2"/>
      <c r="AG2"/>
      <c r="AH2"/>
      <c r="AI2"/>
      <c r="AJ2"/>
      <c r="AK2"/>
      <c r="AL2"/>
      <c r="AM2"/>
      <c r="AN2"/>
      <c r="AO2"/>
      <c r="AP2"/>
      <c r="AQ2"/>
      <c r="AR2"/>
      <c r="AS2"/>
      <c r="AT2"/>
      <c r="AU2"/>
      <c r="AV2"/>
      <c r="AW2"/>
      <c r="AX2"/>
      <c r="AY2"/>
      <c r="AZ2"/>
    </row>
    <row r="3" spans="1:52" ht="10.5" customHeight="1" x14ac:dyDescent="0.15">
      <c r="A3" s="46" t="s">
        <v>4</v>
      </c>
      <c r="B3" s="46"/>
      <c r="C3" s="46"/>
      <c r="D3" s="46"/>
      <c r="E3" s="46"/>
      <c r="F3" s="46"/>
      <c r="G3" s="46"/>
      <c r="H3" s="46"/>
      <c r="L3"/>
      <c r="M3"/>
      <c r="N3"/>
      <c r="O3"/>
      <c r="P3"/>
      <c r="Q3"/>
      <c r="R3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  <c r="AV3"/>
      <c r="AW3"/>
      <c r="AX3"/>
      <c r="AY3"/>
      <c r="AZ3"/>
    </row>
    <row r="4" spans="1:52" ht="15" customHeight="1" x14ac:dyDescent="0.15">
      <c r="A4" s="5" t="s">
        <v>5</v>
      </c>
      <c r="B4" s="6"/>
      <c r="C4" s="6"/>
      <c r="D4" s="6"/>
      <c r="E4" s="6"/>
      <c r="F4" s="6"/>
      <c r="G4" s="6"/>
      <c r="H4" s="6"/>
      <c r="L4"/>
      <c r="M4"/>
      <c r="N4"/>
      <c r="O4"/>
      <c r="P4"/>
      <c r="Q4"/>
      <c r="R4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</row>
    <row r="5" spans="1:52" ht="3" customHeight="1" x14ac:dyDescent="0.15">
      <c r="B5" s="10"/>
      <c r="C5" s="10"/>
      <c r="D5" s="10"/>
      <c r="E5" s="10"/>
      <c r="F5" s="10"/>
      <c r="G5" s="10"/>
      <c r="H5" s="10"/>
      <c r="L5"/>
      <c r="M5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</row>
    <row r="6" spans="1:52" ht="0.75" customHeight="1" x14ac:dyDescent="0.15">
      <c r="L6"/>
      <c r="M6"/>
      <c r="N6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</row>
    <row r="7" spans="1:52" x14ac:dyDescent="0.15">
      <c r="A7" s="5" t="s">
        <v>6</v>
      </c>
      <c r="B7" s="11"/>
      <c r="C7" s="11" t="s">
        <v>7</v>
      </c>
      <c r="D7" s="11"/>
      <c r="E7" s="11"/>
      <c r="F7" s="11"/>
      <c r="G7" s="11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</row>
    <row r="8" spans="1:52" x14ac:dyDescent="0.15">
      <c r="A8" s="11" t="s">
        <v>8</v>
      </c>
      <c r="B8" s="11"/>
      <c r="C8" s="12"/>
      <c r="D8" s="13"/>
      <c r="E8" s="13"/>
      <c r="F8" s="14">
        <f>H62</f>
        <v>1469.7860000000001</v>
      </c>
      <c r="G8" s="15" t="s">
        <v>9</v>
      </c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</row>
    <row r="9" spans="1:52" x14ac:dyDescent="0.15">
      <c r="A9" s="11" t="s">
        <v>10</v>
      </c>
      <c r="B9" s="11"/>
      <c r="C9" s="16"/>
      <c r="D9" s="16"/>
      <c r="E9" s="16"/>
      <c r="F9" s="16"/>
      <c r="G9" s="15" t="s">
        <v>9</v>
      </c>
      <c r="L9"/>
      <c r="M9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</row>
    <row r="10" spans="1:52" ht="11.25" hidden="1" customHeight="1" x14ac:dyDescent="0.15">
      <c r="C10" s="10"/>
      <c r="D10" s="10"/>
      <c r="E10" s="10"/>
      <c r="F10" s="10"/>
      <c r="K10" s="17"/>
      <c r="L10"/>
      <c r="M10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</row>
    <row r="11" spans="1:52" ht="12" customHeight="1" x14ac:dyDescent="0.15">
      <c r="A11" s="47" t="s">
        <v>82</v>
      </c>
      <c r="B11" s="48"/>
      <c r="C11" s="48"/>
      <c r="D11" s="48"/>
      <c r="E11" s="48"/>
      <c r="F11" s="48"/>
      <c r="G11" s="48"/>
      <c r="H11" s="48"/>
      <c r="K11" s="17"/>
      <c r="L11"/>
      <c r="M11"/>
      <c r="N11"/>
      <c r="O11"/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</row>
    <row r="12" spans="1:52" ht="10.5" customHeight="1" x14ac:dyDescent="0.15">
      <c r="A12" s="49" t="s">
        <v>11</v>
      </c>
      <c r="B12" s="49"/>
      <c r="C12" s="49"/>
      <c r="D12" s="49"/>
      <c r="E12" s="49"/>
      <c r="F12" s="49"/>
      <c r="G12" s="49"/>
      <c r="H12" s="49"/>
      <c r="K12" s="8"/>
      <c r="L12"/>
      <c r="M12"/>
      <c r="N12"/>
      <c r="O12"/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</row>
    <row r="13" spans="1:52" ht="10.5" customHeight="1" x14ac:dyDescent="0.15">
      <c r="A13" s="50" t="s">
        <v>7</v>
      </c>
      <c r="B13" s="50"/>
      <c r="C13" s="50"/>
      <c r="D13" s="50"/>
      <c r="E13" s="50"/>
      <c r="F13" s="50"/>
      <c r="G13" s="50"/>
      <c r="H13" s="50"/>
      <c r="K13" s="8"/>
      <c r="L13"/>
      <c r="M13"/>
      <c r="N13"/>
      <c r="O13"/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</row>
    <row r="14" spans="1:52" ht="10.5" customHeight="1" x14ac:dyDescent="0.15"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</row>
    <row r="15" spans="1:52" ht="10.5" customHeight="1" x14ac:dyDescent="0.15">
      <c r="A15" s="51" t="s">
        <v>12</v>
      </c>
      <c r="B15" s="51"/>
      <c r="C15" s="51"/>
      <c r="D15" s="51"/>
      <c r="E15" s="51"/>
      <c r="F15" s="51"/>
      <c r="G15" s="51"/>
      <c r="H15" s="51"/>
      <c r="L15"/>
      <c r="M15"/>
      <c r="N15"/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</row>
    <row r="16" spans="1:52" ht="27.75" customHeight="1" x14ac:dyDescent="0.15">
      <c r="A16" s="44" t="s">
        <v>73</v>
      </c>
      <c r="B16" s="45"/>
      <c r="C16" s="45"/>
      <c r="D16" s="45"/>
      <c r="E16" s="45"/>
      <c r="F16" s="45"/>
      <c r="G16" s="45"/>
      <c r="H16" s="45"/>
      <c r="J16" s="18"/>
      <c r="K16" s="18"/>
      <c r="L16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</row>
    <row r="17" spans="1:52" x14ac:dyDescent="0.15">
      <c r="A17" s="10"/>
      <c r="B17" s="10"/>
      <c r="C17" s="10"/>
      <c r="D17" s="10"/>
      <c r="E17" s="10"/>
      <c r="F17" s="10"/>
      <c r="G17" s="10"/>
      <c r="H17" s="10"/>
      <c r="L17"/>
      <c r="M17"/>
      <c r="N17"/>
      <c r="O17"/>
      <c r="P17"/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</row>
    <row r="18" spans="1:52" x14ac:dyDescent="0.15">
      <c r="A18" s="52" t="s">
        <v>13</v>
      </c>
      <c r="B18" s="53"/>
      <c r="C18" s="53"/>
      <c r="D18" s="53"/>
      <c r="E18" s="53"/>
      <c r="F18" s="53"/>
      <c r="G18" s="53"/>
      <c r="H18" s="53"/>
      <c r="L18"/>
      <c r="M18"/>
      <c r="N18"/>
      <c r="O18"/>
      <c r="P18"/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</row>
    <row r="19" spans="1:52" ht="4.9000000000000004" customHeight="1" x14ac:dyDescent="0.15">
      <c r="L19"/>
      <c r="M19"/>
      <c r="N19"/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</row>
    <row r="20" spans="1:52" ht="5.0999999999999996" customHeight="1" x14ac:dyDescent="0.15">
      <c r="L20"/>
      <c r="M20"/>
      <c r="N20"/>
      <c r="O20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</row>
    <row r="21" spans="1:52" ht="11.1" customHeight="1" x14ac:dyDescent="0.15">
      <c r="A21" s="54" t="s">
        <v>14</v>
      </c>
      <c r="B21" s="54" t="s">
        <v>15</v>
      </c>
      <c r="C21" s="54" t="s">
        <v>16</v>
      </c>
      <c r="D21" s="56" t="s">
        <v>17</v>
      </c>
      <c r="E21" s="57"/>
      <c r="F21" s="57"/>
      <c r="G21" s="58"/>
      <c r="H21" s="54" t="s">
        <v>18</v>
      </c>
      <c r="L21"/>
      <c r="M21"/>
      <c r="N21"/>
      <c r="O21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</row>
    <row r="22" spans="1:52" ht="54.95" customHeight="1" thickBot="1" x14ac:dyDescent="0.2">
      <c r="A22" s="55"/>
      <c r="B22" s="55"/>
      <c r="C22" s="55"/>
      <c r="D22" s="19" t="s">
        <v>19</v>
      </c>
      <c r="E22" s="19" t="s">
        <v>20</v>
      </c>
      <c r="F22" s="19" t="s">
        <v>21</v>
      </c>
      <c r="G22" s="19" t="s">
        <v>22</v>
      </c>
      <c r="H22" s="55"/>
      <c r="L22"/>
      <c r="M22"/>
      <c r="N22"/>
      <c r="O22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</row>
    <row r="23" spans="1:52" ht="11.25" thickTop="1" x14ac:dyDescent="0.15">
      <c r="A23" s="20">
        <v>1</v>
      </c>
      <c r="B23" s="20">
        <v>2</v>
      </c>
      <c r="C23" s="20">
        <v>3</v>
      </c>
      <c r="D23" s="20">
        <v>4</v>
      </c>
      <c r="E23" s="20">
        <v>5</v>
      </c>
      <c r="F23" s="20">
        <v>6</v>
      </c>
      <c r="G23" s="20">
        <v>7</v>
      </c>
      <c r="H23" s="20">
        <v>8</v>
      </c>
      <c r="L23"/>
      <c r="M23"/>
      <c r="N23"/>
      <c r="O23"/>
      <c r="P23"/>
      <c r="Q23"/>
      <c r="R23"/>
      <c r="S23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</row>
    <row r="24" spans="1:52" x14ac:dyDescent="0.15">
      <c r="A24" s="21"/>
      <c r="B24" s="21"/>
      <c r="C24" s="21"/>
      <c r="D24" s="21"/>
      <c r="E24" s="21"/>
      <c r="F24" s="21"/>
      <c r="G24" s="21"/>
      <c r="H24" s="21"/>
      <c r="L24"/>
      <c r="M24"/>
      <c r="N24"/>
      <c r="O24"/>
      <c r="P24"/>
      <c r="Q24"/>
      <c r="R24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</row>
    <row r="25" spans="1:52" ht="10.5" hidden="1" customHeight="1" x14ac:dyDescent="0.15">
      <c r="A25" s="21"/>
      <c r="B25" s="22" t="s">
        <v>23</v>
      </c>
      <c r="C25" s="22" t="s">
        <v>24</v>
      </c>
      <c r="D25" s="23"/>
      <c r="E25" s="23"/>
      <c r="F25" s="23"/>
      <c r="G25" s="23"/>
      <c r="H25" s="23"/>
      <c r="L25"/>
      <c r="M25"/>
      <c r="N25"/>
      <c r="O25"/>
      <c r="P25"/>
      <c r="Q25"/>
      <c r="R25"/>
      <c r="S25"/>
      <c r="T25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</row>
    <row r="26" spans="1:52" ht="25.5" hidden="1" customHeight="1" x14ac:dyDescent="0.15">
      <c r="A26" s="21"/>
      <c r="B26" s="22" t="s">
        <v>25</v>
      </c>
      <c r="C26" s="22" t="s">
        <v>26</v>
      </c>
      <c r="D26" s="24"/>
      <c r="E26" s="24"/>
      <c r="F26" s="24"/>
      <c r="G26" s="25">
        <v>0</v>
      </c>
      <c r="H26" s="24">
        <v>0</v>
      </c>
      <c r="I26" s="2">
        <v>3.91</v>
      </c>
      <c r="L26"/>
      <c r="M26"/>
      <c r="N26"/>
      <c r="O26"/>
      <c r="P26"/>
      <c r="Q26"/>
      <c r="R26"/>
      <c r="S26"/>
      <c r="T26"/>
      <c r="U26"/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  <c r="AK26"/>
      <c r="AL26"/>
      <c r="AM26"/>
      <c r="AN26"/>
      <c r="AO26"/>
      <c r="AP26"/>
      <c r="AQ26"/>
      <c r="AR26"/>
      <c r="AS26"/>
      <c r="AT26"/>
      <c r="AU26"/>
      <c r="AV26"/>
      <c r="AW26"/>
      <c r="AX26"/>
      <c r="AY26"/>
      <c r="AZ26"/>
    </row>
    <row r="27" spans="1:52" ht="10.5" hidden="1" customHeight="1" x14ac:dyDescent="0.15">
      <c r="A27" s="21"/>
      <c r="B27" s="22" t="s">
        <v>27</v>
      </c>
      <c r="C27" s="22" t="s">
        <v>28</v>
      </c>
      <c r="D27" s="24"/>
      <c r="E27" s="24"/>
      <c r="F27" s="24"/>
      <c r="G27" s="25">
        <v>0</v>
      </c>
      <c r="H27" s="24">
        <v>0</v>
      </c>
      <c r="I27" s="2">
        <v>3.83</v>
      </c>
      <c r="L27"/>
      <c r="M27"/>
      <c r="N27"/>
      <c r="O27"/>
      <c r="P27"/>
      <c r="Q27"/>
      <c r="R27"/>
      <c r="S27"/>
      <c r="T27"/>
      <c r="U27"/>
      <c r="V27"/>
      <c r="W27"/>
      <c r="X27"/>
      <c r="Y27"/>
      <c r="Z27"/>
      <c r="AA27"/>
      <c r="AB27"/>
      <c r="AC27"/>
      <c r="AD27"/>
      <c r="AE27"/>
      <c r="AF27"/>
      <c r="AG27"/>
      <c r="AH27"/>
      <c r="AI27"/>
      <c r="AJ27"/>
      <c r="AK27"/>
      <c r="AL27"/>
      <c r="AM27"/>
      <c r="AN27"/>
      <c r="AO27"/>
      <c r="AP27"/>
      <c r="AQ27"/>
      <c r="AR27"/>
      <c r="AS27"/>
      <c r="AT27"/>
      <c r="AU27"/>
      <c r="AV27"/>
      <c r="AW27"/>
      <c r="AX27"/>
      <c r="AY27"/>
      <c r="AZ27"/>
    </row>
    <row r="28" spans="1:52" ht="10.5" hidden="1" customHeight="1" x14ac:dyDescent="0.15">
      <c r="A28" s="21"/>
      <c r="B28" s="22"/>
      <c r="C28" s="22" t="s">
        <v>29</v>
      </c>
      <c r="D28" s="24"/>
      <c r="E28" s="24"/>
      <c r="F28" s="24"/>
      <c r="G28" s="24">
        <v>0</v>
      </c>
      <c r="H28" s="24">
        <v>0</v>
      </c>
      <c r="L28"/>
      <c r="M28"/>
      <c r="N28"/>
      <c r="O28"/>
      <c r="P28"/>
      <c r="Q28"/>
      <c r="R28"/>
      <c r="S28"/>
      <c r="T28"/>
      <c r="U28"/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  <c r="AJ28"/>
      <c r="AK28"/>
      <c r="AL28"/>
      <c r="AM28"/>
      <c r="AN28"/>
      <c r="AO28"/>
      <c r="AP28"/>
      <c r="AQ28"/>
      <c r="AR28"/>
      <c r="AS28"/>
      <c r="AT28"/>
      <c r="AU28"/>
      <c r="AV28"/>
      <c r="AW28"/>
      <c r="AX28"/>
      <c r="AY28"/>
      <c r="AZ28"/>
    </row>
    <row r="29" spans="1:52" ht="10.5" hidden="1" customHeight="1" x14ac:dyDescent="0.15">
      <c r="D29" s="24"/>
      <c r="E29" s="24"/>
      <c r="F29" s="24"/>
      <c r="G29" s="24"/>
      <c r="H29" s="24"/>
      <c r="L29"/>
      <c r="M29"/>
      <c r="N29"/>
      <c r="O29"/>
      <c r="P29"/>
      <c r="Q29"/>
      <c r="R29"/>
      <c r="S29"/>
      <c r="T29"/>
      <c r="U29"/>
      <c r="V29"/>
      <c r="W29"/>
      <c r="X29"/>
      <c r="Y29"/>
      <c r="Z29"/>
      <c r="AA29"/>
      <c r="AB29"/>
      <c r="AC29"/>
      <c r="AD29"/>
      <c r="AE29"/>
      <c r="AF29"/>
      <c r="AG29"/>
      <c r="AH29"/>
      <c r="AI29"/>
      <c r="AJ29"/>
      <c r="AK29"/>
      <c r="AL29"/>
      <c r="AM29"/>
      <c r="AN29"/>
      <c r="AO29"/>
      <c r="AP29"/>
      <c r="AQ29"/>
      <c r="AR29"/>
      <c r="AS29"/>
      <c r="AT29"/>
      <c r="AU29"/>
      <c r="AV29"/>
      <c r="AW29"/>
      <c r="AX29"/>
      <c r="AY29"/>
      <c r="AZ29"/>
    </row>
    <row r="30" spans="1:52" x14ac:dyDescent="0.15">
      <c r="B30" s="26" t="s">
        <v>30</v>
      </c>
      <c r="C30" s="26" t="s">
        <v>31</v>
      </c>
      <c r="D30" s="24"/>
      <c r="E30" s="24"/>
      <c r="F30" s="24"/>
      <c r="G30" s="24"/>
      <c r="H30" s="24"/>
      <c r="L30"/>
      <c r="M30"/>
      <c r="N30"/>
      <c r="O30"/>
      <c r="P30"/>
      <c r="Q30"/>
      <c r="R30"/>
      <c r="S30"/>
      <c r="T30"/>
      <c r="U30"/>
      <c r="V30"/>
      <c r="W30"/>
      <c r="X30"/>
      <c r="Y30"/>
      <c r="Z30"/>
      <c r="AA30"/>
      <c r="AB30"/>
      <c r="AC30"/>
      <c r="AD30"/>
      <c r="AE30"/>
      <c r="AF30"/>
      <c r="AG30"/>
      <c r="AH30"/>
      <c r="AI30"/>
      <c r="AJ30"/>
      <c r="AK30"/>
      <c r="AL30"/>
      <c r="AM30"/>
      <c r="AN30"/>
      <c r="AO30"/>
      <c r="AP30"/>
      <c r="AQ30"/>
      <c r="AR30"/>
      <c r="AS30"/>
      <c r="AT30"/>
      <c r="AU30"/>
      <c r="AV30"/>
      <c r="AW30"/>
      <c r="AX30"/>
      <c r="AY30"/>
      <c r="AZ30"/>
    </row>
    <row r="31" spans="1:52" x14ac:dyDescent="0.15">
      <c r="A31" s="27">
        <v>1</v>
      </c>
      <c r="B31" s="28">
        <v>1</v>
      </c>
      <c r="C31" s="29" t="s">
        <v>74</v>
      </c>
      <c r="D31" s="30">
        <v>111.28700000000001</v>
      </c>
      <c r="E31" s="30">
        <v>186.55799999999999</v>
      </c>
      <c r="F31" s="30">
        <v>0</v>
      </c>
      <c r="G31" s="30">
        <v>0</v>
      </c>
      <c r="H31" s="24">
        <v>297.84500000000003</v>
      </c>
      <c r="I31" s="2">
        <v>2.5</v>
      </c>
      <c r="J31" s="2">
        <v>3.19</v>
      </c>
      <c r="K31" s="31">
        <v>2.782</v>
      </c>
      <c r="L31"/>
      <c r="M31"/>
      <c r="N31"/>
      <c r="O31"/>
      <c r="P31"/>
      <c r="Q31"/>
      <c r="R31"/>
      <c r="S31"/>
      <c r="T31"/>
      <c r="U31"/>
      <c r="V31"/>
      <c r="W31"/>
      <c r="X31"/>
      <c r="Y31"/>
      <c r="Z31"/>
      <c r="AA31"/>
      <c r="AB31"/>
      <c r="AC31"/>
      <c r="AD31"/>
      <c r="AE31"/>
      <c r="AF31"/>
      <c r="AG31"/>
      <c r="AH31"/>
      <c r="AI31"/>
      <c r="AJ31"/>
      <c r="AK31"/>
      <c r="AL31"/>
      <c r="AM31"/>
      <c r="AN31"/>
      <c r="AO31"/>
      <c r="AP31"/>
      <c r="AQ31"/>
      <c r="AR31"/>
      <c r="AS31"/>
      <c r="AT31"/>
      <c r="AU31"/>
      <c r="AV31"/>
      <c r="AW31"/>
      <c r="AX31"/>
      <c r="AY31"/>
      <c r="AZ31"/>
    </row>
    <row r="32" spans="1:52" x14ac:dyDescent="0.15">
      <c r="A32" s="27">
        <v>2</v>
      </c>
      <c r="B32" s="28">
        <v>2</v>
      </c>
      <c r="C32" s="29" t="s">
        <v>75</v>
      </c>
      <c r="D32" s="30">
        <v>8.0410000000000004</v>
      </c>
      <c r="E32" s="30">
        <v>30.908000000000001</v>
      </c>
      <c r="F32" s="30">
        <v>0</v>
      </c>
      <c r="G32" s="30">
        <v>0</v>
      </c>
      <c r="H32" s="24">
        <v>38.948999999999998</v>
      </c>
      <c r="I32" s="2">
        <v>2.5</v>
      </c>
      <c r="J32" s="2">
        <v>3.19</v>
      </c>
      <c r="K32" s="31">
        <v>0.20100000000000001</v>
      </c>
      <c r="L32"/>
      <c r="M32"/>
      <c r="N32"/>
      <c r="O32"/>
      <c r="P32"/>
      <c r="Q32"/>
      <c r="R32"/>
      <c r="S32"/>
      <c r="T32"/>
      <c r="U32"/>
      <c r="V32"/>
      <c r="W32"/>
      <c r="X32"/>
      <c r="Y32"/>
      <c r="Z32"/>
      <c r="AA32"/>
      <c r="AB32"/>
      <c r="AC32"/>
      <c r="AD32"/>
      <c r="AE32"/>
      <c r="AF32"/>
      <c r="AG32"/>
      <c r="AH32"/>
      <c r="AI32"/>
      <c r="AJ32"/>
      <c r="AK32"/>
      <c r="AL32"/>
      <c r="AM32"/>
      <c r="AN32"/>
      <c r="AO32"/>
      <c r="AP32"/>
      <c r="AQ32"/>
      <c r="AR32"/>
      <c r="AS32"/>
      <c r="AT32"/>
      <c r="AU32"/>
      <c r="AV32"/>
      <c r="AW32"/>
      <c r="AX32"/>
      <c r="AY32"/>
      <c r="AZ32"/>
    </row>
    <row r="33" spans="1:52" x14ac:dyDescent="0.15">
      <c r="A33" s="27">
        <v>3</v>
      </c>
      <c r="B33" s="28">
        <v>3</v>
      </c>
      <c r="C33" s="29" t="s">
        <v>76</v>
      </c>
      <c r="D33" s="30">
        <v>9.84</v>
      </c>
      <c r="E33" s="30">
        <v>0.33600000000000002</v>
      </c>
      <c r="F33" s="30">
        <v>13.974</v>
      </c>
      <c r="G33" s="30">
        <v>0</v>
      </c>
      <c r="H33" s="24">
        <v>24.15</v>
      </c>
      <c r="I33" s="2">
        <v>2.5</v>
      </c>
      <c r="J33" s="2">
        <v>3.19</v>
      </c>
      <c r="K33" s="31">
        <v>0.246</v>
      </c>
      <c r="L33"/>
      <c r="M33"/>
      <c r="N33"/>
      <c r="O33"/>
      <c r="P33"/>
      <c r="Q33"/>
      <c r="R33"/>
      <c r="S33"/>
      <c r="T33"/>
      <c r="U33"/>
      <c r="V33"/>
      <c r="W33"/>
      <c r="X33"/>
      <c r="Y33"/>
      <c r="Z33"/>
      <c r="AA33"/>
      <c r="AB33"/>
      <c r="AC33"/>
      <c r="AD33"/>
      <c r="AE33"/>
      <c r="AF33"/>
      <c r="AG33"/>
      <c r="AH33"/>
      <c r="AI33"/>
      <c r="AJ33"/>
      <c r="AK33"/>
      <c r="AL33"/>
      <c r="AM33"/>
      <c r="AN33"/>
      <c r="AO33"/>
      <c r="AP33"/>
      <c r="AQ33"/>
      <c r="AR33"/>
      <c r="AS33"/>
      <c r="AT33"/>
      <c r="AU33"/>
      <c r="AV33"/>
      <c r="AW33"/>
      <c r="AX33"/>
      <c r="AY33"/>
      <c r="AZ33"/>
    </row>
    <row r="34" spans="1:52" x14ac:dyDescent="0.15">
      <c r="A34" s="27">
        <v>4</v>
      </c>
      <c r="B34" s="28">
        <v>4</v>
      </c>
      <c r="C34" s="29" t="s">
        <v>77</v>
      </c>
      <c r="D34" s="30">
        <v>26.963000000000001</v>
      </c>
      <c r="E34" s="30">
        <v>9.8119999999999994</v>
      </c>
      <c r="F34" s="30">
        <v>768.30200000000002</v>
      </c>
      <c r="G34" s="30">
        <v>0</v>
      </c>
      <c r="H34" s="24">
        <v>805.077</v>
      </c>
      <c r="I34" s="2">
        <v>2.5</v>
      </c>
      <c r="J34" s="2">
        <v>3.52</v>
      </c>
      <c r="K34" s="31">
        <v>0.67400000000000004</v>
      </c>
      <c r="L34"/>
      <c r="M34"/>
      <c r="N34"/>
      <c r="O34"/>
      <c r="P34"/>
      <c r="Q34"/>
      <c r="R34"/>
      <c r="S34"/>
      <c r="T34"/>
      <c r="U34"/>
      <c r="V34"/>
      <c r="W34"/>
      <c r="X34"/>
      <c r="Y34"/>
      <c r="Z34"/>
      <c r="AA34"/>
      <c r="AB34"/>
      <c r="AC34"/>
      <c r="AD34"/>
      <c r="AE34"/>
      <c r="AF34"/>
      <c r="AG34"/>
      <c r="AH34"/>
      <c r="AI34"/>
      <c r="AJ34"/>
      <c r="AK34"/>
      <c r="AL34"/>
      <c r="AM34"/>
      <c r="AN34"/>
      <c r="AO34"/>
      <c r="AP34"/>
      <c r="AQ34"/>
      <c r="AR34"/>
      <c r="AS34"/>
      <c r="AT34"/>
      <c r="AU34"/>
      <c r="AV34"/>
      <c r="AW34"/>
      <c r="AX34"/>
      <c r="AY34"/>
      <c r="AZ34"/>
    </row>
    <row r="35" spans="1:52" x14ac:dyDescent="0.15">
      <c r="B35" s="26"/>
      <c r="C35" s="26" t="s">
        <v>32</v>
      </c>
      <c r="D35" s="24">
        <v>156.131</v>
      </c>
      <c r="E35" s="24">
        <v>227.614</v>
      </c>
      <c r="F35" s="24">
        <v>782.27599999999995</v>
      </c>
      <c r="G35" s="24">
        <v>0</v>
      </c>
      <c r="H35" s="24">
        <v>1166.021</v>
      </c>
      <c r="L35"/>
      <c r="M35"/>
      <c r="N35"/>
      <c r="O35"/>
      <c r="P35"/>
      <c r="Q35"/>
      <c r="R35"/>
      <c r="S35"/>
      <c r="T35"/>
      <c r="U35"/>
      <c r="V35"/>
      <c r="W35"/>
      <c r="X35"/>
      <c r="Y35"/>
      <c r="Z35"/>
      <c r="AA35"/>
      <c r="AB35"/>
      <c r="AC35"/>
      <c r="AD35"/>
      <c r="AE35"/>
      <c r="AF35"/>
      <c r="AG35"/>
      <c r="AH35"/>
      <c r="AI35"/>
      <c r="AJ35"/>
      <c r="AK35"/>
      <c r="AL35"/>
      <c r="AM35"/>
      <c r="AN35"/>
      <c r="AO35"/>
      <c r="AP35"/>
      <c r="AQ35"/>
      <c r="AR35"/>
      <c r="AS35"/>
      <c r="AT35"/>
      <c r="AU35"/>
      <c r="AV35"/>
      <c r="AW35"/>
      <c r="AX35"/>
      <c r="AY35"/>
      <c r="AZ35"/>
    </row>
    <row r="36" spans="1:52" x14ac:dyDescent="0.15">
      <c r="B36" s="26"/>
      <c r="C36" s="26" t="s">
        <v>33</v>
      </c>
      <c r="D36" s="24">
        <v>156.131</v>
      </c>
      <c r="E36" s="24">
        <v>227.614</v>
      </c>
      <c r="F36" s="24">
        <v>782.27599999999995</v>
      </c>
      <c r="G36" s="24">
        <v>0</v>
      </c>
      <c r="H36" s="24">
        <v>1166.021</v>
      </c>
      <c r="L36"/>
      <c r="M36"/>
      <c r="N36"/>
      <c r="O36"/>
      <c r="P36"/>
      <c r="Q36"/>
      <c r="R36"/>
      <c r="S36"/>
      <c r="T36"/>
      <c r="U36"/>
      <c r="V36"/>
      <c r="W36"/>
      <c r="X36"/>
      <c r="Y36"/>
      <c r="Z36"/>
      <c r="AA36"/>
      <c r="AB36"/>
      <c r="AC36"/>
      <c r="AD36"/>
      <c r="AE36"/>
      <c r="AF36"/>
      <c r="AG36"/>
      <c r="AH36"/>
      <c r="AI36"/>
      <c r="AJ36"/>
      <c r="AK36"/>
      <c r="AL36"/>
      <c r="AM36"/>
      <c r="AN36"/>
      <c r="AO36"/>
      <c r="AP36"/>
      <c r="AQ36"/>
      <c r="AR36"/>
      <c r="AS36"/>
      <c r="AT36"/>
      <c r="AU36"/>
      <c r="AV36"/>
      <c r="AW36"/>
      <c r="AX36"/>
      <c r="AY36"/>
      <c r="AZ36"/>
    </row>
    <row r="37" spans="1:52" x14ac:dyDescent="0.15">
      <c r="D37" s="31"/>
      <c r="E37" s="31"/>
      <c r="F37" s="31"/>
      <c r="G37" s="31"/>
      <c r="H37" s="31"/>
      <c r="K37" s="32"/>
      <c r="L37"/>
      <c r="M37"/>
      <c r="N37"/>
      <c r="O37"/>
      <c r="P37"/>
      <c r="Q37"/>
      <c r="R37"/>
      <c r="S37"/>
      <c r="T37"/>
      <c r="U37"/>
      <c r="V37"/>
      <c r="W37"/>
      <c r="X37"/>
      <c r="Y37"/>
      <c r="Z37"/>
      <c r="AA37"/>
      <c r="AB37"/>
      <c r="AC37"/>
      <c r="AD37"/>
      <c r="AE37"/>
      <c r="AF37"/>
      <c r="AG37"/>
      <c r="AH37"/>
      <c r="AI37"/>
      <c r="AJ37"/>
      <c r="AK37"/>
      <c r="AL37"/>
      <c r="AM37"/>
      <c r="AN37"/>
      <c r="AO37"/>
      <c r="AP37"/>
      <c r="AQ37"/>
      <c r="AR37"/>
      <c r="AS37"/>
      <c r="AT37"/>
      <c r="AU37"/>
      <c r="AV37"/>
      <c r="AW37"/>
      <c r="AX37"/>
      <c r="AY37"/>
      <c r="AZ37"/>
    </row>
    <row r="38" spans="1:52" x14ac:dyDescent="0.15">
      <c r="B38" s="26" t="s">
        <v>34</v>
      </c>
      <c r="C38" s="26" t="s">
        <v>35</v>
      </c>
      <c r="D38" s="31"/>
      <c r="E38" s="31"/>
      <c r="F38" s="31"/>
      <c r="G38" s="31"/>
      <c r="H38" s="31"/>
      <c r="K38" s="32"/>
      <c r="L38"/>
      <c r="M38"/>
      <c r="N38"/>
      <c r="O38"/>
      <c r="P38"/>
      <c r="Q38"/>
      <c r="R38"/>
      <c r="S38"/>
      <c r="T38"/>
      <c r="U38"/>
      <c r="V38"/>
      <c r="W38"/>
      <c r="X38"/>
      <c r="Y38"/>
      <c r="Z38"/>
      <c r="AA38"/>
      <c r="AB38"/>
      <c r="AC38"/>
      <c r="AD38"/>
      <c r="AE38"/>
      <c r="AF38"/>
      <c r="AG38"/>
      <c r="AH38"/>
      <c r="AI38"/>
      <c r="AJ38"/>
      <c r="AK38"/>
      <c r="AL38"/>
      <c r="AM38"/>
      <c r="AN38"/>
      <c r="AO38"/>
      <c r="AP38"/>
      <c r="AQ38"/>
      <c r="AR38"/>
      <c r="AS38"/>
      <c r="AT38"/>
      <c r="AU38"/>
      <c r="AV38"/>
      <c r="AW38"/>
      <c r="AX38"/>
      <c r="AY38"/>
      <c r="AZ38"/>
    </row>
    <row r="39" spans="1:52" ht="21" x14ac:dyDescent="0.15">
      <c r="B39" s="26" t="s">
        <v>36</v>
      </c>
      <c r="C39" s="26" t="s">
        <v>37</v>
      </c>
      <c r="D39" s="24">
        <v>3.903</v>
      </c>
      <c r="E39" s="24">
        <v>5.69</v>
      </c>
      <c r="F39" s="24"/>
      <c r="G39" s="24"/>
      <c r="H39" s="24">
        <v>9.593</v>
      </c>
      <c r="K39" s="33"/>
      <c r="L39"/>
      <c r="M39"/>
      <c r="N39"/>
      <c r="O39"/>
      <c r="P39"/>
      <c r="Q39"/>
      <c r="R39"/>
      <c r="S39"/>
      <c r="T39"/>
      <c r="U39"/>
      <c r="V39"/>
      <c r="W39"/>
      <c r="X39"/>
      <c r="Y39"/>
      <c r="Z39"/>
      <c r="AA39"/>
      <c r="AB39"/>
      <c r="AC39"/>
      <c r="AD39"/>
      <c r="AE39"/>
      <c r="AF39"/>
      <c r="AG39"/>
      <c r="AH39"/>
      <c r="AI39"/>
      <c r="AJ39"/>
      <c r="AK39"/>
      <c r="AL39"/>
      <c r="AM39"/>
      <c r="AN39"/>
      <c r="AO39"/>
      <c r="AP39"/>
      <c r="AQ39"/>
      <c r="AR39"/>
      <c r="AS39"/>
      <c r="AT39"/>
      <c r="AU39"/>
      <c r="AV39"/>
      <c r="AW39"/>
      <c r="AX39"/>
      <c r="AY39"/>
      <c r="AZ39"/>
    </row>
    <row r="40" spans="1:52" x14ac:dyDescent="0.15">
      <c r="B40" s="26"/>
      <c r="C40" s="26" t="s">
        <v>38</v>
      </c>
      <c r="D40" s="24">
        <v>3.903</v>
      </c>
      <c r="E40" s="24">
        <v>5.69</v>
      </c>
      <c r="F40" s="24"/>
      <c r="G40" s="24"/>
      <c r="H40" s="24">
        <v>9.593</v>
      </c>
      <c r="L40"/>
      <c r="M40"/>
      <c r="N40"/>
      <c r="O40"/>
      <c r="P40"/>
      <c r="Q40"/>
      <c r="R40"/>
      <c r="S40"/>
      <c r="T40"/>
      <c r="U40"/>
      <c r="V40"/>
      <c r="W40"/>
      <c r="X40"/>
      <c r="Y40"/>
      <c r="Z40"/>
      <c r="AA40"/>
      <c r="AB40"/>
      <c r="AC40"/>
      <c r="AD40"/>
      <c r="AE40"/>
      <c r="AF40"/>
      <c r="AG40"/>
      <c r="AH40"/>
      <c r="AI40"/>
      <c r="AJ40"/>
      <c r="AK40"/>
      <c r="AL40"/>
      <c r="AM40"/>
      <c r="AN40"/>
      <c r="AO40"/>
      <c r="AP40"/>
      <c r="AQ40"/>
      <c r="AR40"/>
      <c r="AS40"/>
      <c r="AT40"/>
      <c r="AU40"/>
      <c r="AV40"/>
      <c r="AW40"/>
      <c r="AX40"/>
      <c r="AY40"/>
      <c r="AZ40"/>
    </row>
    <row r="41" spans="1:52" x14ac:dyDescent="0.15">
      <c r="B41" s="26"/>
      <c r="C41" s="26" t="s">
        <v>39</v>
      </c>
      <c r="D41" s="24">
        <v>160.03399999999999</v>
      </c>
      <c r="E41" s="24">
        <v>233.304</v>
      </c>
      <c r="F41" s="24">
        <v>782.27599999999995</v>
      </c>
      <c r="G41" s="24">
        <v>0</v>
      </c>
      <c r="H41" s="24">
        <v>1175.614</v>
      </c>
      <c r="L41"/>
      <c r="M41"/>
      <c r="N41"/>
      <c r="O41"/>
      <c r="P41"/>
      <c r="Q41"/>
      <c r="R41"/>
      <c r="S41"/>
      <c r="T41"/>
      <c r="U41"/>
      <c r="V41"/>
      <c r="W41"/>
      <c r="X41"/>
      <c r="Y41"/>
      <c r="Z41"/>
      <c r="AA41"/>
      <c r="AB41"/>
      <c r="AC41"/>
      <c r="AD41"/>
      <c r="AE41"/>
      <c r="AF41"/>
      <c r="AG41"/>
      <c r="AH41"/>
      <c r="AI41"/>
      <c r="AJ41"/>
      <c r="AK41"/>
      <c r="AL41"/>
      <c r="AM41"/>
      <c r="AN41"/>
      <c r="AO41"/>
      <c r="AP41"/>
      <c r="AQ41"/>
      <c r="AR41"/>
      <c r="AS41"/>
      <c r="AT41"/>
      <c r="AU41"/>
      <c r="AV41"/>
      <c r="AW41"/>
      <c r="AX41"/>
      <c r="AY41"/>
      <c r="AZ41"/>
    </row>
    <row r="42" spans="1:52" x14ac:dyDescent="0.15">
      <c r="B42" s="26"/>
      <c r="C42" s="26" t="s">
        <v>40</v>
      </c>
      <c r="D42" s="24">
        <v>160.03399999999999</v>
      </c>
      <c r="E42" s="24">
        <v>233.304</v>
      </c>
      <c r="F42" s="24"/>
      <c r="G42" s="24"/>
      <c r="H42" s="24">
        <v>393.33800000000002</v>
      </c>
      <c r="L42"/>
      <c r="M42"/>
      <c r="N42"/>
      <c r="O42"/>
      <c r="P42"/>
      <c r="Q42"/>
      <c r="R42"/>
      <c r="S42"/>
      <c r="T42"/>
      <c r="U42"/>
      <c r="V42"/>
      <c r="W42"/>
      <c r="X42"/>
      <c r="Y42"/>
      <c r="Z42"/>
      <c r="AA42"/>
      <c r="AB42"/>
      <c r="AC42"/>
      <c r="AD42"/>
      <c r="AE42"/>
      <c r="AF42"/>
      <c r="AG42"/>
      <c r="AH42"/>
      <c r="AI42"/>
      <c r="AJ42"/>
      <c r="AK42"/>
      <c r="AL42"/>
      <c r="AM42"/>
      <c r="AN42"/>
      <c r="AO42"/>
      <c r="AP42"/>
      <c r="AQ42"/>
      <c r="AR42"/>
      <c r="AS42"/>
      <c r="AT42"/>
      <c r="AU42"/>
      <c r="AV42"/>
      <c r="AW42"/>
      <c r="AX42"/>
      <c r="AY42"/>
      <c r="AZ42"/>
    </row>
    <row r="43" spans="1:52" x14ac:dyDescent="0.15">
      <c r="D43" s="24"/>
      <c r="E43" s="24"/>
      <c r="F43" s="31"/>
      <c r="G43" s="31"/>
      <c r="H43" s="24"/>
      <c r="L43"/>
      <c r="M43"/>
      <c r="N43"/>
      <c r="O43"/>
      <c r="P43"/>
      <c r="Q43"/>
      <c r="R43"/>
      <c r="S43"/>
      <c r="T43"/>
      <c r="U43"/>
      <c r="V43"/>
      <c r="W43"/>
      <c r="X43"/>
      <c r="Y43"/>
      <c r="Z43"/>
      <c r="AA43"/>
      <c r="AB43"/>
      <c r="AC43"/>
      <c r="AD43"/>
      <c r="AE43"/>
      <c r="AF43"/>
      <c r="AG43"/>
      <c r="AH43"/>
      <c r="AI43"/>
      <c r="AJ43"/>
      <c r="AK43"/>
      <c r="AL43"/>
      <c r="AM43"/>
      <c r="AN43"/>
      <c r="AO43"/>
      <c r="AP43"/>
      <c r="AQ43"/>
      <c r="AR43"/>
      <c r="AS43"/>
      <c r="AT43"/>
      <c r="AU43"/>
      <c r="AV43"/>
      <c r="AW43"/>
      <c r="AX43"/>
      <c r="AY43"/>
      <c r="AZ43"/>
    </row>
    <row r="44" spans="1:52" x14ac:dyDescent="0.15">
      <c r="B44" s="26" t="s">
        <v>41</v>
      </c>
      <c r="C44" s="26" t="s">
        <v>42</v>
      </c>
      <c r="D44" s="24"/>
      <c r="E44" s="24"/>
      <c r="F44" s="31"/>
      <c r="G44" s="31"/>
      <c r="H44" s="24"/>
      <c r="L44"/>
      <c r="M44"/>
      <c r="N44"/>
      <c r="O44"/>
      <c r="P44"/>
      <c r="Q44"/>
      <c r="R44"/>
      <c r="S44"/>
      <c r="T44"/>
      <c r="U44"/>
      <c r="V44"/>
      <c r="W44"/>
      <c r="X44"/>
      <c r="Y44"/>
      <c r="Z44"/>
      <c r="AA44"/>
      <c r="AB44"/>
      <c r="AC44"/>
      <c r="AD44"/>
      <c r="AE44"/>
      <c r="AF44"/>
      <c r="AG44"/>
      <c r="AH44"/>
      <c r="AI44"/>
      <c r="AJ44"/>
      <c r="AK44"/>
      <c r="AL44"/>
      <c r="AM44"/>
      <c r="AN44"/>
      <c r="AO44"/>
      <c r="AP44"/>
      <c r="AQ44"/>
      <c r="AR44"/>
      <c r="AS44"/>
      <c r="AT44"/>
      <c r="AU44"/>
      <c r="AV44"/>
      <c r="AW44"/>
      <c r="AX44"/>
      <c r="AY44"/>
      <c r="AZ44"/>
    </row>
    <row r="45" spans="1:52" ht="21" x14ac:dyDescent="0.15">
      <c r="B45" s="26" t="s">
        <v>43</v>
      </c>
      <c r="C45" s="26" t="s">
        <v>44</v>
      </c>
      <c r="D45" s="34">
        <v>5.1970000000000001</v>
      </c>
      <c r="E45" s="34">
        <v>7.476</v>
      </c>
      <c r="F45" s="35"/>
      <c r="G45" s="35"/>
      <c r="H45" s="35">
        <v>12.673</v>
      </c>
      <c r="L45"/>
      <c r="M45"/>
      <c r="N45"/>
      <c r="O45"/>
      <c r="P45"/>
      <c r="Q45"/>
      <c r="R45"/>
      <c r="S45"/>
      <c r="T45"/>
      <c r="U45"/>
      <c r="V45"/>
      <c r="W45"/>
      <c r="X45"/>
      <c r="Y45"/>
      <c r="Z45"/>
      <c r="AA45"/>
      <c r="AB45"/>
      <c r="AC45"/>
      <c r="AD45"/>
      <c r="AE45"/>
      <c r="AF45"/>
      <c r="AG45"/>
      <c r="AH45"/>
      <c r="AI45"/>
      <c r="AJ45"/>
      <c r="AK45"/>
      <c r="AL45"/>
      <c r="AM45"/>
      <c r="AN45"/>
      <c r="AO45"/>
      <c r="AP45"/>
      <c r="AQ45"/>
      <c r="AR45"/>
      <c r="AS45"/>
      <c r="AT45"/>
      <c r="AU45"/>
      <c r="AV45"/>
      <c r="AW45"/>
      <c r="AX45"/>
      <c r="AY45"/>
      <c r="AZ45"/>
    </row>
    <row r="46" spans="1:52" ht="42" x14ac:dyDescent="0.15">
      <c r="B46" s="26" t="s">
        <v>45</v>
      </c>
      <c r="C46" s="36" t="s">
        <v>78</v>
      </c>
      <c r="D46" s="35"/>
      <c r="E46" s="35"/>
      <c r="F46" s="35"/>
      <c r="G46" s="35">
        <v>11.856</v>
      </c>
      <c r="H46" s="35">
        <v>11.856</v>
      </c>
      <c r="I46" s="2">
        <v>2.92</v>
      </c>
      <c r="J46" s="4"/>
      <c r="L46"/>
      <c r="M46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  <c r="AD46"/>
      <c r="AE46"/>
      <c r="AF46"/>
      <c r="AG46"/>
      <c r="AH46"/>
      <c r="AI46"/>
      <c r="AJ46"/>
      <c r="AK46"/>
      <c r="AL46"/>
      <c r="AM46"/>
      <c r="AN46"/>
      <c r="AO46"/>
      <c r="AP46"/>
      <c r="AQ46"/>
      <c r="AR46"/>
      <c r="AS46"/>
      <c r="AT46"/>
      <c r="AU46"/>
      <c r="AV46"/>
      <c r="AW46"/>
      <c r="AX46"/>
      <c r="AY46"/>
      <c r="AZ46"/>
    </row>
    <row r="47" spans="1:52" ht="31.5" x14ac:dyDescent="0.15">
      <c r="B47" s="22" t="s">
        <v>46</v>
      </c>
      <c r="C47" s="26" t="s">
        <v>47</v>
      </c>
      <c r="D47" s="37"/>
      <c r="E47" s="37"/>
      <c r="F47" s="37"/>
      <c r="G47" s="38">
        <v>0.19400000000000001</v>
      </c>
      <c r="H47" s="35">
        <v>0.19400000000000001</v>
      </c>
      <c r="I47" s="9">
        <v>15.95</v>
      </c>
      <c r="J47" s="39" t="s">
        <v>3</v>
      </c>
      <c r="K47" s="31"/>
      <c r="L47"/>
      <c r="M47"/>
      <c r="N47"/>
      <c r="O47"/>
      <c r="P47"/>
      <c r="Q47"/>
      <c r="R47"/>
      <c r="S47"/>
      <c r="T47"/>
      <c r="U47"/>
      <c r="V47"/>
      <c r="W47"/>
      <c r="X47"/>
      <c r="Y47"/>
      <c r="Z47"/>
      <c r="AA47"/>
      <c r="AB47"/>
      <c r="AC47"/>
      <c r="AD47"/>
      <c r="AE47"/>
      <c r="AF47"/>
      <c r="AG47"/>
      <c r="AH47"/>
      <c r="AI47"/>
      <c r="AJ47"/>
      <c r="AK47"/>
      <c r="AL47"/>
      <c r="AM47"/>
      <c r="AN47"/>
      <c r="AO47"/>
      <c r="AP47"/>
      <c r="AQ47"/>
      <c r="AR47"/>
      <c r="AS47"/>
      <c r="AT47"/>
      <c r="AU47"/>
      <c r="AV47"/>
      <c r="AW47"/>
      <c r="AX47"/>
      <c r="AY47"/>
      <c r="AZ47"/>
    </row>
    <row r="48" spans="1:52" x14ac:dyDescent="0.15">
      <c r="B48" s="26"/>
      <c r="C48" s="26" t="s">
        <v>48</v>
      </c>
      <c r="D48" s="35">
        <v>5.1970000000000001</v>
      </c>
      <c r="E48" s="35">
        <v>7.476</v>
      </c>
      <c r="F48" s="35">
        <v>0</v>
      </c>
      <c r="G48" s="35">
        <v>12.05</v>
      </c>
      <c r="H48" s="35">
        <v>24.722999999999999</v>
      </c>
      <c r="L48"/>
      <c r="M48"/>
      <c r="N48"/>
      <c r="O48"/>
      <c r="P48"/>
      <c r="Q48"/>
      <c r="R48"/>
      <c r="S48"/>
      <c r="T48"/>
      <c r="U48"/>
      <c r="V48"/>
      <c r="W48"/>
      <c r="X48"/>
      <c r="Y48"/>
      <c r="Z48"/>
      <c r="AA48"/>
      <c r="AB48"/>
      <c r="AC48"/>
      <c r="AD48"/>
      <c r="AE48"/>
      <c r="AF48"/>
      <c r="AG48"/>
      <c r="AH48"/>
      <c r="AI48"/>
      <c r="AJ48"/>
      <c r="AK48"/>
      <c r="AL48"/>
      <c r="AM48"/>
      <c r="AN48"/>
      <c r="AO48"/>
      <c r="AP48"/>
      <c r="AQ48"/>
      <c r="AR48"/>
      <c r="AS48"/>
      <c r="AT48"/>
      <c r="AU48"/>
      <c r="AV48"/>
      <c r="AW48"/>
      <c r="AX48"/>
      <c r="AY48"/>
      <c r="AZ48"/>
    </row>
    <row r="49" spans="1:52" x14ac:dyDescent="0.15">
      <c r="B49" s="26"/>
      <c r="C49" s="26" t="s">
        <v>49</v>
      </c>
      <c r="D49" s="35">
        <v>165.23099999999999</v>
      </c>
      <c r="E49" s="35">
        <v>240.78</v>
      </c>
      <c r="F49" s="35">
        <v>782.27599999999995</v>
      </c>
      <c r="G49" s="35">
        <v>12.05</v>
      </c>
      <c r="H49" s="35">
        <v>1200.337</v>
      </c>
      <c r="L49"/>
      <c r="M49"/>
      <c r="N49"/>
      <c r="O49"/>
      <c r="P49"/>
      <c r="Q49"/>
      <c r="R49"/>
      <c r="S49"/>
      <c r="T49"/>
      <c r="U49"/>
      <c r="V49"/>
      <c r="W49"/>
      <c r="X49"/>
      <c r="Y49"/>
      <c r="Z49"/>
      <c r="AA49"/>
      <c r="AB49"/>
      <c r="AC49"/>
      <c r="AD49"/>
      <c r="AE49"/>
      <c r="AF49"/>
      <c r="AG49"/>
      <c r="AH49"/>
      <c r="AI49"/>
      <c r="AJ49"/>
      <c r="AK49"/>
      <c r="AL49"/>
      <c r="AM49"/>
      <c r="AN49"/>
      <c r="AO49"/>
      <c r="AP49"/>
      <c r="AQ49"/>
      <c r="AR49"/>
      <c r="AS49"/>
      <c r="AT49"/>
      <c r="AU49"/>
      <c r="AV49"/>
      <c r="AW49"/>
      <c r="AX49"/>
      <c r="AY49"/>
      <c r="AZ49"/>
    </row>
    <row r="50" spans="1:52" x14ac:dyDescent="0.15">
      <c r="L50"/>
      <c r="M50"/>
      <c r="N50"/>
      <c r="O50"/>
      <c r="P50"/>
      <c r="Q50"/>
      <c r="R50"/>
      <c r="S50"/>
      <c r="T50"/>
      <c r="U50"/>
      <c r="V50"/>
      <c r="W50"/>
      <c r="X50"/>
      <c r="Y50"/>
      <c r="Z50"/>
      <c r="AA50"/>
      <c r="AB50"/>
      <c r="AC50"/>
      <c r="AD50"/>
      <c r="AE50"/>
      <c r="AF50"/>
      <c r="AG50"/>
      <c r="AH50"/>
      <c r="AI50"/>
      <c r="AJ50"/>
      <c r="AK50"/>
      <c r="AL50"/>
      <c r="AM50"/>
      <c r="AN50"/>
      <c r="AO50"/>
      <c r="AP50"/>
      <c r="AQ50"/>
      <c r="AR50"/>
      <c r="AS50"/>
      <c r="AT50"/>
      <c r="AU50"/>
      <c r="AV50"/>
      <c r="AW50"/>
      <c r="AX50"/>
      <c r="AY50"/>
      <c r="AZ50"/>
    </row>
    <row r="51" spans="1:52" x14ac:dyDescent="0.15">
      <c r="B51" s="26" t="s">
        <v>50</v>
      </c>
      <c r="C51" s="26" t="s">
        <v>51</v>
      </c>
      <c r="L51"/>
      <c r="M51"/>
      <c r="N51"/>
      <c r="O51"/>
      <c r="P51"/>
      <c r="Q51"/>
      <c r="R51"/>
      <c r="S51"/>
      <c r="T51"/>
      <c r="U51"/>
      <c r="V51"/>
      <c r="W51"/>
      <c r="X51"/>
      <c r="Y51"/>
      <c r="Z51"/>
      <c r="AA51"/>
      <c r="AB51"/>
      <c r="AC51"/>
      <c r="AD51"/>
      <c r="AE51"/>
      <c r="AF51"/>
      <c r="AG51"/>
      <c r="AH51"/>
      <c r="AI51"/>
      <c r="AJ51"/>
      <c r="AK51"/>
      <c r="AL51"/>
      <c r="AM51"/>
      <c r="AN51"/>
      <c r="AO51"/>
      <c r="AP51"/>
      <c r="AQ51"/>
      <c r="AR51"/>
      <c r="AS51"/>
      <c r="AT51"/>
      <c r="AU51"/>
      <c r="AV51"/>
      <c r="AW51"/>
      <c r="AX51"/>
      <c r="AY51"/>
      <c r="AZ51"/>
    </row>
    <row r="52" spans="1:52" ht="31.5" x14ac:dyDescent="0.15">
      <c r="B52" s="26" t="s">
        <v>52</v>
      </c>
      <c r="C52" s="36" t="s">
        <v>79</v>
      </c>
      <c r="D52" s="24"/>
      <c r="E52" s="24"/>
      <c r="F52" s="24"/>
      <c r="G52" s="24">
        <v>25.687000000000001</v>
      </c>
      <c r="H52" s="24">
        <v>25.687000000000001</v>
      </c>
      <c r="I52" s="2">
        <v>2.14</v>
      </c>
      <c r="L52"/>
      <c r="M52"/>
      <c r="N52"/>
      <c r="O52"/>
      <c r="P52"/>
      <c r="Q52"/>
      <c r="R52"/>
      <c r="S52"/>
      <c r="T52"/>
      <c r="U52"/>
      <c r="V52"/>
      <c r="W52"/>
      <c r="X52"/>
      <c r="Y52"/>
      <c r="Z52"/>
      <c r="AA52"/>
      <c r="AB52"/>
      <c r="AC52"/>
      <c r="AD52"/>
      <c r="AE52"/>
      <c r="AF52"/>
      <c r="AG52"/>
      <c r="AH52"/>
      <c r="AI52"/>
      <c r="AJ52"/>
      <c r="AK52"/>
      <c r="AL52"/>
      <c r="AM52"/>
      <c r="AN52"/>
      <c r="AO52"/>
      <c r="AP52"/>
      <c r="AQ52"/>
      <c r="AR52"/>
      <c r="AS52"/>
      <c r="AT52"/>
      <c r="AU52"/>
      <c r="AV52"/>
      <c r="AW52"/>
      <c r="AX52"/>
      <c r="AY52"/>
      <c r="AZ52"/>
    </row>
    <row r="53" spans="1:52" ht="31.5" x14ac:dyDescent="0.15">
      <c r="B53" s="26" t="s">
        <v>52</v>
      </c>
      <c r="C53" s="36" t="s">
        <v>80</v>
      </c>
      <c r="D53" s="24"/>
      <c r="E53" s="24"/>
      <c r="F53" s="24"/>
      <c r="G53" s="24">
        <f>(H49+G57)*3.73%</f>
        <v>50.389000000000003</v>
      </c>
      <c r="H53" s="24">
        <f>G53</f>
        <v>50.389000000000003</v>
      </c>
      <c r="I53" s="2">
        <v>3.73</v>
      </c>
      <c r="L53"/>
      <c r="M53"/>
      <c r="N53"/>
      <c r="O53"/>
      <c r="P53"/>
      <c r="Q53"/>
      <c r="R53"/>
      <c r="S53"/>
      <c r="T53"/>
      <c r="U53"/>
      <c r="V53"/>
      <c r="W53"/>
      <c r="X53"/>
      <c r="Y53"/>
      <c r="Z53"/>
      <c r="AA53"/>
      <c r="AB53"/>
      <c r="AC53"/>
      <c r="AD53"/>
      <c r="AE53"/>
      <c r="AF53"/>
      <c r="AG53"/>
      <c r="AH53"/>
      <c r="AI53"/>
      <c r="AJ53"/>
      <c r="AK53"/>
      <c r="AL53"/>
      <c r="AM53"/>
      <c r="AN53"/>
      <c r="AO53"/>
      <c r="AP53"/>
      <c r="AQ53"/>
      <c r="AR53"/>
      <c r="AS53"/>
      <c r="AT53"/>
      <c r="AU53"/>
      <c r="AV53"/>
      <c r="AW53"/>
      <c r="AX53"/>
      <c r="AY53"/>
      <c r="AZ53"/>
    </row>
    <row r="54" spans="1:52" ht="10.5" customHeight="1" x14ac:dyDescent="0.15">
      <c r="B54" s="26"/>
      <c r="C54" s="26" t="s">
        <v>53</v>
      </c>
      <c r="D54" s="24"/>
      <c r="E54" s="24"/>
      <c r="F54" s="24"/>
      <c r="G54" s="24">
        <f>G52+G53</f>
        <v>76.075999999999993</v>
      </c>
      <c r="H54" s="24">
        <f>G54</f>
        <v>76.075999999999993</v>
      </c>
      <c r="L54"/>
      <c r="M54"/>
      <c r="N54"/>
      <c r="O54"/>
      <c r="P54"/>
      <c r="Q54"/>
      <c r="R54"/>
      <c r="S54"/>
      <c r="T54"/>
      <c r="U54"/>
      <c r="V54"/>
      <c r="W54"/>
      <c r="X54"/>
      <c r="Y54"/>
      <c r="Z54"/>
      <c r="AA54"/>
      <c r="AB54"/>
      <c r="AC54"/>
      <c r="AD54"/>
      <c r="AE54"/>
      <c r="AF54"/>
      <c r="AG54"/>
      <c r="AH54"/>
      <c r="AI54"/>
      <c r="AJ54"/>
      <c r="AK54"/>
      <c r="AL54"/>
      <c r="AM54"/>
      <c r="AN54"/>
      <c r="AO54"/>
      <c r="AP54"/>
      <c r="AQ54"/>
      <c r="AR54"/>
      <c r="AS54"/>
      <c r="AT54"/>
      <c r="AU54"/>
      <c r="AV54"/>
      <c r="AW54"/>
      <c r="AX54"/>
      <c r="AY54"/>
      <c r="AZ54"/>
    </row>
    <row r="55" spans="1:52" x14ac:dyDescent="0.15">
      <c r="L55"/>
      <c r="M55"/>
      <c r="N55"/>
      <c r="O55"/>
      <c r="P55"/>
      <c r="Q55"/>
      <c r="R55"/>
      <c r="S55"/>
      <c r="T55"/>
      <c r="U55"/>
      <c r="V55"/>
      <c r="W55"/>
      <c r="X55"/>
      <c r="Y55"/>
      <c r="Z55"/>
      <c r="AA55"/>
      <c r="AB55"/>
      <c r="AC55"/>
      <c r="AD55"/>
      <c r="AE55"/>
      <c r="AF55"/>
      <c r="AG55"/>
      <c r="AH55"/>
      <c r="AI55"/>
      <c r="AJ55"/>
      <c r="AK55"/>
      <c r="AL55"/>
      <c r="AM55"/>
      <c r="AN55"/>
      <c r="AO55"/>
      <c r="AP55"/>
      <c r="AQ55"/>
      <c r="AR55"/>
      <c r="AS55"/>
      <c r="AT55"/>
      <c r="AU55"/>
      <c r="AV55"/>
      <c r="AW55"/>
      <c r="AX55"/>
      <c r="AY55"/>
      <c r="AZ55"/>
    </row>
    <row r="56" spans="1:52" ht="11.25" thickBot="1" x14ac:dyDescent="0.2">
      <c r="B56" s="26" t="s">
        <v>54</v>
      </c>
      <c r="C56" s="26" t="s">
        <v>55</v>
      </c>
      <c r="I56" s="7"/>
      <c r="J56" s="7"/>
      <c r="L56"/>
      <c r="M56"/>
      <c r="N56"/>
      <c r="O56"/>
      <c r="P56"/>
      <c r="Q56"/>
      <c r="R56"/>
      <c r="S56"/>
      <c r="T56"/>
      <c r="U56"/>
      <c r="V56"/>
      <c r="W56"/>
      <c r="X56"/>
      <c r="Y56"/>
      <c r="Z56"/>
      <c r="AA56"/>
      <c r="AB56"/>
      <c r="AC56"/>
      <c r="AD56"/>
      <c r="AE56"/>
      <c r="AF56"/>
      <c r="AG56"/>
      <c r="AH56"/>
      <c r="AI56"/>
      <c r="AJ56"/>
      <c r="AK56"/>
      <c r="AL56"/>
      <c r="AM56"/>
      <c r="AN56"/>
      <c r="AO56"/>
      <c r="AP56"/>
      <c r="AQ56"/>
      <c r="AR56"/>
      <c r="AS56"/>
      <c r="AT56"/>
      <c r="AU56"/>
      <c r="AV56"/>
      <c r="AW56"/>
      <c r="AX56"/>
      <c r="AY56"/>
      <c r="AZ56"/>
    </row>
    <row r="57" spans="1:52" ht="11.25" thickBot="1" x14ac:dyDescent="0.2">
      <c r="B57" s="26" t="s">
        <v>56</v>
      </c>
      <c r="C57" s="26" t="s">
        <v>57</v>
      </c>
      <c r="D57" s="35"/>
      <c r="E57" s="35"/>
      <c r="F57" s="35"/>
      <c r="G57" s="38">
        <v>150.56399999999999</v>
      </c>
      <c r="H57" s="24">
        <f>G57</f>
        <v>150.56399999999999</v>
      </c>
      <c r="I57" s="2">
        <v>3.83</v>
      </c>
      <c r="J57" s="40"/>
      <c r="K57" s="31"/>
      <c r="L57"/>
      <c r="M57"/>
      <c r="N57"/>
      <c r="O57"/>
      <c r="P57"/>
      <c r="Q57"/>
      <c r="R57"/>
      <c r="S57"/>
      <c r="T57"/>
      <c r="U57"/>
      <c r="V57"/>
      <c r="W57"/>
      <c r="X57"/>
      <c r="Y57"/>
      <c r="Z57"/>
      <c r="AA57"/>
      <c r="AB57"/>
      <c r="AC57"/>
      <c r="AD57"/>
      <c r="AE57"/>
      <c r="AF57"/>
      <c r="AG57"/>
      <c r="AH57"/>
      <c r="AI57"/>
      <c r="AJ57"/>
      <c r="AK57"/>
      <c r="AL57"/>
      <c r="AM57"/>
      <c r="AN57"/>
      <c r="AO57"/>
      <c r="AP57"/>
      <c r="AQ57"/>
      <c r="AR57"/>
      <c r="AS57"/>
      <c r="AT57"/>
      <c r="AU57"/>
      <c r="AV57"/>
      <c r="AW57"/>
      <c r="AX57"/>
      <c r="AY57"/>
      <c r="AZ57"/>
    </row>
    <row r="58" spans="1:52" x14ac:dyDescent="0.15">
      <c r="B58" s="26"/>
      <c r="C58" s="26" t="s">
        <v>58</v>
      </c>
      <c r="D58" s="35"/>
      <c r="E58" s="35"/>
      <c r="F58" s="35"/>
      <c r="G58" s="38">
        <v>0</v>
      </c>
      <c r="H58" s="24">
        <v>0</v>
      </c>
      <c r="I58" s="2">
        <v>3.91</v>
      </c>
      <c r="K58" s="31"/>
      <c r="L58"/>
      <c r="M58"/>
      <c r="N58"/>
      <c r="O58"/>
      <c r="P58"/>
      <c r="Q58"/>
      <c r="R58"/>
      <c r="S58"/>
      <c r="T58"/>
      <c r="U58"/>
      <c r="V58"/>
      <c r="W58"/>
      <c r="X58"/>
      <c r="Y58"/>
      <c r="Z58"/>
      <c r="AA58"/>
      <c r="AB58"/>
      <c r="AC58"/>
      <c r="AD58"/>
      <c r="AE58"/>
      <c r="AF58"/>
      <c r="AG58"/>
      <c r="AH58"/>
      <c r="AI58"/>
      <c r="AJ58"/>
      <c r="AK58"/>
      <c r="AL58"/>
      <c r="AM58"/>
      <c r="AN58"/>
      <c r="AO58"/>
      <c r="AP58"/>
      <c r="AQ58"/>
      <c r="AR58"/>
      <c r="AS58"/>
      <c r="AT58"/>
      <c r="AU58"/>
      <c r="AV58"/>
      <c r="AW58"/>
      <c r="AX58"/>
      <c r="AY58"/>
      <c r="AZ58"/>
    </row>
    <row r="59" spans="1:52" x14ac:dyDescent="0.15">
      <c r="B59" s="26"/>
      <c r="C59" s="26" t="s">
        <v>59</v>
      </c>
      <c r="D59" s="35"/>
      <c r="E59" s="35"/>
      <c r="F59" s="35"/>
      <c r="G59" s="24">
        <f>G57</f>
        <v>150.56399999999999</v>
      </c>
      <c r="H59" s="24">
        <f>G59</f>
        <v>150.56399999999999</v>
      </c>
      <c r="L59"/>
      <c r="M59"/>
      <c r="N59"/>
      <c r="O59"/>
      <c r="P59"/>
      <c r="Q59"/>
      <c r="R59"/>
      <c r="S59"/>
      <c r="T59"/>
      <c r="U59"/>
      <c r="V59"/>
      <c r="W59"/>
      <c r="X59"/>
      <c r="Y59"/>
      <c r="Z59"/>
      <c r="AA59"/>
      <c r="AB59"/>
      <c r="AC59"/>
      <c r="AD59"/>
      <c r="AE59"/>
      <c r="AF59"/>
      <c r="AG59"/>
      <c r="AH59"/>
      <c r="AI59"/>
      <c r="AJ59"/>
      <c r="AK59"/>
      <c r="AL59"/>
      <c r="AM59"/>
      <c r="AN59"/>
      <c r="AO59"/>
      <c r="AP59"/>
      <c r="AQ59"/>
      <c r="AR59"/>
      <c r="AS59"/>
      <c r="AT59"/>
      <c r="AU59"/>
      <c r="AV59"/>
      <c r="AW59"/>
      <c r="AX59"/>
      <c r="AY59"/>
      <c r="AZ59"/>
    </row>
    <row r="60" spans="1:52" x14ac:dyDescent="0.15">
      <c r="B60" s="26"/>
      <c r="C60" s="26" t="s">
        <v>60</v>
      </c>
      <c r="D60" s="35">
        <v>165.23099999999999</v>
      </c>
      <c r="E60" s="35">
        <v>240.78</v>
      </c>
      <c r="F60" s="35">
        <v>782.27599999999995</v>
      </c>
      <c r="G60" s="35">
        <f>G49+G54+G59</f>
        <v>238.69</v>
      </c>
      <c r="H60" s="35">
        <f>D60+E60+F60+G60</f>
        <v>1426.9770000000001</v>
      </c>
      <c r="L60"/>
      <c r="M60"/>
      <c r="N60"/>
      <c r="O60"/>
      <c r="P60"/>
      <c r="Q60"/>
      <c r="R60"/>
      <c r="S60"/>
      <c r="T60"/>
      <c r="U60"/>
      <c r="V60"/>
      <c r="W60"/>
      <c r="X60"/>
      <c r="Y60"/>
      <c r="Z60"/>
      <c r="AA60"/>
      <c r="AB60"/>
      <c r="AC60"/>
      <c r="AD60"/>
      <c r="AE60"/>
      <c r="AF60"/>
      <c r="AG60"/>
      <c r="AH60"/>
      <c r="AI60"/>
      <c r="AJ60"/>
      <c r="AK60"/>
      <c r="AL60"/>
      <c r="AM60"/>
      <c r="AN60"/>
      <c r="AO60"/>
      <c r="AP60"/>
      <c r="AQ60"/>
      <c r="AR60"/>
      <c r="AS60"/>
      <c r="AT60"/>
      <c r="AU60"/>
      <c r="AV60"/>
      <c r="AW60"/>
      <c r="AX60"/>
      <c r="AY60"/>
      <c r="AZ60"/>
    </row>
    <row r="61" spans="1:52" ht="21" customHeight="1" x14ac:dyDescent="0.15">
      <c r="B61" s="26" t="s">
        <v>61</v>
      </c>
      <c r="C61" s="26" t="s">
        <v>62</v>
      </c>
      <c r="D61" s="35">
        <f>D60*0.03</f>
        <v>4.9569999999999999</v>
      </c>
      <c r="E61" s="35">
        <f t="shared" ref="E61:G61" si="0">E60*0.03</f>
        <v>7.2229999999999999</v>
      </c>
      <c r="F61" s="35">
        <f t="shared" si="0"/>
        <v>23.468</v>
      </c>
      <c r="G61" s="35">
        <f t="shared" si="0"/>
        <v>7.1609999999999996</v>
      </c>
      <c r="H61" s="35">
        <f>D61+G61+E61+F61</f>
        <v>42.808999999999997</v>
      </c>
      <c r="L61"/>
      <c r="M61"/>
      <c r="N61"/>
      <c r="O61"/>
      <c r="P61"/>
      <c r="Q61"/>
      <c r="R61"/>
      <c r="S61"/>
      <c r="T61"/>
      <c r="U61"/>
      <c r="V61"/>
      <c r="W61"/>
      <c r="X61"/>
      <c r="Y61"/>
      <c r="Z61"/>
      <c r="AA61"/>
      <c r="AB61"/>
      <c r="AC61"/>
      <c r="AD61"/>
      <c r="AE61"/>
      <c r="AF61"/>
      <c r="AG61"/>
      <c r="AH61"/>
      <c r="AI61"/>
      <c r="AJ61"/>
      <c r="AK61"/>
      <c r="AL61"/>
      <c r="AM61"/>
      <c r="AN61"/>
      <c r="AO61"/>
      <c r="AP61"/>
      <c r="AQ61"/>
      <c r="AR61"/>
      <c r="AS61"/>
      <c r="AT61"/>
      <c r="AU61"/>
      <c r="AV61"/>
      <c r="AW61"/>
      <c r="AX61"/>
      <c r="AY61"/>
      <c r="AZ61"/>
    </row>
    <row r="62" spans="1:52" x14ac:dyDescent="0.15">
      <c r="B62" s="26"/>
      <c r="C62" s="26" t="s">
        <v>63</v>
      </c>
      <c r="D62" s="35">
        <v>170.18799999999999</v>
      </c>
      <c r="E62" s="35">
        <v>248.00299999999999</v>
      </c>
      <c r="F62" s="35">
        <v>805.74400000000003</v>
      </c>
      <c r="G62" s="35">
        <f>G60+G61</f>
        <v>245.851</v>
      </c>
      <c r="H62" s="35">
        <f>G62+F62+E62+D62</f>
        <v>1469.7860000000001</v>
      </c>
      <c r="L62"/>
      <c r="M62"/>
      <c r="N62"/>
      <c r="O62"/>
      <c r="P62"/>
      <c r="Q62"/>
      <c r="R62"/>
      <c r="S62"/>
      <c r="T62"/>
      <c r="U62"/>
      <c r="V62"/>
      <c r="W62"/>
      <c r="X62"/>
      <c r="Y62"/>
      <c r="Z62"/>
      <c r="AA62"/>
      <c r="AB62"/>
      <c r="AC62"/>
      <c r="AD62"/>
      <c r="AE62"/>
      <c r="AF62"/>
      <c r="AG62"/>
      <c r="AH62"/>
      <c r="AI62"/>
      <c r="AJ62"/>
      <c r="AK62"/>
      <c r="AL62"/>
      <c r="AM62"/>
      <c r="AN62"/>
      <c r="AO62"/>
      <c r="AP62"/>
      <c r="AQ62"/>
      <c r="AR62"/>
      <c r="AS62"/>
      <c r="AT62"/>
      <c r="AU62"/>
      <c r="AV62"/>
      <c r="AW62"/>
      <c r="AX62"/>
      <c r="AY62"/>
      <c r="AZ62"/>
    </row>
    <row r="63" spans="1:52" x14ac:dyDescent="0.15">
      <c r="L63"/>
      <c r="M63"/>
      <c r="N63"/>
      <c r="O63"/>
      <c r="P63"/>
      <c r="Q63"/>
      <c r="R63"/>
      <c r="S63"/>
      <c r="T63"/>
      <c r="U63"/>
      <c r="V63"/>
      <c r="W63"/>
      <c r="X63"/>
      <c r="Y63"/>
      <c r="Z63"/>
      <c r="AA63"/>
      <c r="AB63"/>
      <c r="AC63"/>
      <c r="AD63"/>
      <c r="AE63"/>
      <c r="AF63"/>
      <c r="AG63"/>
      <c r="AH63"/>
      <c r="AI63"/>
      <c r="AJ63"/>
      <c r="AK63"/>
      <c r="AL63"/>
      <c r="AM63"/>
      <c r="AN63"/>
      <c r="AO63"/>
      <c r="AP63"/>
      <c r="AQ63"/>
      <c r="AR63"/>
      <c r="AS63"/>
      <c r="AT63"/>
      <c r="AU63"/>
      <c r="AV63"/>
      <c r="AW63"/>
      <c r="AX63"/>
      <c r="AY63"/>
      <c r="AZ63"/>
    </row>
    <row r="64" spans="1:52" x14ac:dyDescent="0.15">
      <c r="A64" s="62" t="s">
        <v>64</v>
      </c>
      <c r="B64" s="62"/>
      <c r="C64" s="53"/>
      <c r="D64" s="53"/>
      <c r="E64" s="53"/>
      <c r="F64" s="53"/>
      <c r="G64" s="53"/>
      <c r="H64" s="53"/>
      <c r="L64"/>
      <c r="M64"/>
      <c r="N64"/>
      <c r="O64"/>
      <c r="P64"/>
      <c r="Q64"/>
      <c r="R64"/>
      <c r="S64"/>
      <c r="T64"/>
      <c r="U64"/>
      <c r="V64"/>
      <c r="W64"/>
      <c r="X64"/>
      <c r="Y64"/>
      <c r="Z64"/>
      <c r="AA64"/>
      <c r="AB64"/>
      <c r="AC64"/>
      <c r="AD64"/>
      <c r="AE64"/>
      <c r="AF64"/>
      <c r="AG64"/>
      <c r="AH64"/>
      <c r="AI64"/>
      <c r="AJ64"/>
      <c r="AK64"/>
      <c r="AL64"/>
      <c r="AM64"/>
      <c r="AN64"/>
      <c r="AO64"/>
      <c r="AP64"/>
      <c r="AQ64"/>
      <c r="AR64"/>
      <c r="AS64"/>
      <c r="AT64"/>
      <c r="AU64"/>
      <c r="AV64"/>
      <c r="AW64"/>
      <c r="AX64"/>
      <c r="AY64"/>
      <c r="AZ64"/>
    </row>
    <row r="65" spans="1:52" x14ac:dyDescent="0.15">
      <c r="C65" s="61" t="s">
        <v>65</v>
      </c>
      <c r="D65" s="61"/>
      <c r="E65" s="61"/>
      <c r="F65" s="61"/>
      <c r="G65" s="61"/>
      <c r="H65" s="61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  <c r="AA65"/>
      <c r="AB65"/>
      <c r="AC65"/>
      <c r="AD65"/>
      <c r="AE65"/>
      <c r="AF65"/>
      <c r="AG65"/>
      <c r="AH65"/>
      <c r="AI65"/>
      <c r="AJ65"/>
      <c r="AK65"/>
      <c r="AL65"/>
      <c r="AM65"/>
      <c r="AN65"/>
      <c r="AO65"/>
      <c r="AP65"/>
      <c r="AQ65"/>
      <c r="AR65"/>
      <c r="AS65"/>
      <c r="AT65"/>
      <c r="AU65"/>
      <c r="AV65"/>
      <c r="AW65"/>
      <c r="AX65"/>
      <c r="AY65"/>
      <c r="AZ65"/>
    </row>
    <row r="66" spans="1:52" x14ac:dyDescent="0.15"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  <c r="AA66"/>
      <c r="AB66"/>
      <c r="AC66"/>
      <c r="AD66"/>
      <c r="AE66"/>
      <c r="AF66"/>
      <c r="AG66"/>
      <c r="AH66"/>
      <c r="AI66"/>
      <c r="AJ66"/>
      <c r="AK66"/>
      <c r="AL66"/>
      <c r="AM66"/>
      <c r="AN66"/>
      <c r="AO66"/>
      <c r="AP66"/>
      <c r="AQ66"/>
      <c r="AR66"/>
      <c r="AS66"/>
      <c r="AT66"/>
      <c r="AU66"/>
      <c r="AV66"/>
      <c r="AW66"/>
      <c r="AX66"/>
      <c r="AY66"/>
      <c r="AZ66"/>
    </row>
    <row r="67" spans="1:52" x14ac:dyDescent="0.15">
      <c r="A67" s="59" t="s">
        <v>66</v>
      </c>
      <c r="B67" s="59"/>
      <c r="C67" s="41" t="s">
        <v>67</v>
      </c>
      <c r="D67" s="5" t="s">
        <v>68</v>
      </c>
      <c r="E67" s="53" t="s">
        <v>69</v>
      </c>
      <c r="F67" s="53"/>
      <c r="G67" s="53"/>
      <c r="H67" s="53"/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/>
      <c r="AA67"/>
      <c r="AB67"/>
      <c r="AC67"/>
      <c r="AD67"/>
      <c r="AE67"/>
      <c r="AF67"/>
      <c r="AG67"/>
      <c r="AH67"/>
      <c r="AI67"/>
      <c r="AJ67"/>
      <c r="AK67"/>
      <c r="AL67"/>
      <c r="AM67"/>
      <c r="AN67"/>
      <c r="AO67"/>
      <c r="AP67"/>
      <c r="AQ67"/>
      <c r="AR67"/>
      <c r="AS67"/>
      <c r="AT67"/>
      <c r="AU67"/>
      <c r="AV67"/>
      <c r="AW67"/>
      <c r="AX67"/>
      <c r="AY67"/>
      <c r="AZ67"/>
    </row>
    <row r="68" spans="1:52" x14ac:dyDescent="0.15">
      <c r="C68" s="42" t="s">
        <v>70</v>
      </c>
      <c r="E68" s="61" t="s">
        <v>65</v>
      </c>
      <c r="F68" s="61"/>
      <c r="G68" s="61"/>
      <c r="H68" s="61"/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  <c r="AA68"/>
      <c r="AB68"/>
      <c r="AC68"/>
      <c r="AD68"/>
      <c r="AE68"/>
      <c r="AF68"/>
      <c r="AG68"/>
      <c r="AH68"/>
      <c r="AI68"/>
      <c r="AJ68"/>
      <c r="AK68"/>
      <c r="AL68"/>
      <c r="AM68"/>
      <c r="AN68"/>
      <c r="AO68"/>
      <c r="AP68"/>
      <c r="AQ68"/>
      <c r="AR68"/>
      <c r="AS68"/>
      <c r="AT68"/>
      <c r="AU68"/>
      <c r="AV68"/>
      <c r="AW68"/>
      <c r="AX68"/>
      <c r="AY68"/>
      <c r="AZ68"/>
    </row>
    <row r="69" spans="1:52" x14ac:dyDescent="0.15">
      <c r="H69" s="43"/>
      <c r="L69"/>
      <c r="M69"/>
      <c r="N69"/>
      <c r="O69"/>
      <c r="P69"/>
      <c r="Q69"/>
      <c r="R69"/>
      <c r="S69"/>
      <c r="T69"/>
      <c r="U69"/>
      <c r="V69"/>
      <c r="W69"/>
      <c r="X69"/>
      <c r="Y69"/>
      <c r="Z69"/>
      <c r="AA69"/>
      <c r="AB69"/>
      <c r="AC69"/>
      <c r="AD69"/>
      <c r="AE69"/>
      <c r="AF69"/>
      <c r="AG69"/>
      <c r="AH69"/>
      <c r="AI69"/>
      <c r="AJ69"/>
      <c r="AK69"/>
      <c r="AL69"/>
      <c r="AM69"/>
      <c r="AN69"/>
      <c r="AO69"/>
      <c r="AP69"/>
      <c r="AQ69"/>
      <c r="AR69"/>
      <c r="AS69"/>
      <c r="AT69"/>
      <c r="AU69"/>
      <c r="AV69"/>
      <c r="AW69"/>
      <c r="AX69"/>
      <c r="AY69"/>
      <c r="AZ69"/>
    </row>
    <row r="70" spans="1:52" x14ac:dyDescent="0.15">
      <c r="A70" s="59" t="s">
        <v>71</v>
      </c>
      <c r="B70" s="59"/>
      <c r="C70" s="52" t="s">
        <v>81</v>
      </c>
      <c r="D70" s="60"/>
      <c r="E70" s="60"/>
      <c r="F70" s="60"/>
      <c r="G70" s="60"/>
      <c r="H70" s="6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  <c r="AA70"/>
      <c r="AB70"/>
      <c r="AC70"/>
      <c r="AD70"/>
      <c r="AE70"/>
      <c r="AF70"/>
      <c r="AG70"/>
      <c r="AH70"/>
      <c r="AI70"/>
      <c r="AJ70"/>
      <c r="AK70"/>
      <c r="AL70"/>
      <c r="AM70"/>
      <c r="AN70"/>
      <c r="AO70"/>
      <c r="AP70"/>
      <c r="AQ70"/>
      <c r="AR70"/>
      <c r="AS70"/>
      <c r="AT70"/>
      <c r="AU70"/>
      <c r="AV70"/>
      <c r="AW70"/>
      <c r="AX70"/>
      <c r="AY70"/>
      <c r="AZ70"/>
    </row>
    <row r="71" spans="1:52" x14ac:dyDescent="0.15">
      <c r="C71" s="61" t="s">
        <v>72</v>
      </c>
      <c r="D71" s="61"/>
      <c r="E71" s="61"/>
      <c r="F71" s="61"/>
      <c r="G71" s="61"/>
      <c r="H71" s="6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  <c r="AA71"/>
      <c r="AB71"/>
      <c r="AC71"/>
      <c r="AD71"/>
      <c r="AE71"/>
      <c r="AF71"/>
      <c r="AG71"/>
      <c r="AH71"/>
      <c r="AI71"/>
      <c r="AJ71"/>
      <c r="AK71"/>
      <c r="AL71"/>
      <c r="AM71"/>
      <c r="AN71"/>
      <c r="AO71"/>
      <c r="AP71"/>
      <c r="AQ71"/>
      <c r="AR71"/>
      <c r="AS71"/>
      <c r="AT71"/>
      <c r="AU71"/>
      <c r="AV71"/>
      <c r="AW71"/>
      <c r="AX71"/>
      <c r="AY71"/>
      <c r="AZ71"/>
    </row>
    <row r="72" spans="1:52" x14ac:dyDescent="0.15"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  <c r="AD72"/>
      <c r="AE72"/>
      <c r="AF72"/>
      <c r="AG72"/>
      <c r="AH72"/>
      <c r="AI72"/>
      <c r="AJ72"/>
      <c r="AK72"/>
      <c r="AL72"/>
      <c r="AM72"/>
      <c r="AN72"/>
      <c r="AO72"/>
      <c r="AP72"/>
      <c r="AQ72"/>
      <c r="AR72"/>
      <c r="AS72"/>
      <c r="AT72"/>
      <c r="AU72"/>
      <c r="AV72"/>
      <c r="AW72"/>
      <c r="AX72"/>
      <c r="AY72"/>
      <c r="AZ72"/>
    </row>
    <row r="73" spans="1:52" x14ac:dyDescent="0.15"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  <c r="AD73"/>
      <c r="AE73"/>
      <c r="AF73"/>
      <c r="AG73"/>
      <c r="AH73"/>
      <c r="AI73"/>
      <c r="AJ73"/>
      <c r="AK73"/>
      <c r="AL73"/>
      <c r="AM73"/>
      <c r="AN73"/>
      <c r="AO73"/>
      <c r="AP73"/>
      <c r="AQ73"/>
      <c r="AR73"/>
      <c r="AS73"/>
      <c r="AT73"/>
      <c r="AU73"/>
      <c r="AV73"/>
      <c r="AW73"/>
      <c r="AX73"/>
      <c r="AY73"/>
      <c r="AZ73"/>
    </row>
    <row r="74" spans="1:52" x14ac:dyDescent="0.15"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  <c r="AD74"/>
      <c r="AE74"/>
      <c r="AF74"/>
      <c r="AG74"/>
      <c r="AH74"/>
      <c r="AI74"/>
      <c r="AJ74"/>
      <c r="AK74"/>
      <c r="AL74"/>
      <c r="AM74"/>
      <c r="AN74"/>
      <c r="AO74"/>
      <c r="AP74"/>
      <c r="AQ74"/>
      <c r="AR74"/>
      <c r="AS74"/>
      <c r="AT74"/>
      <c r="AU74"/>
      <c r="AV74"/>
      <c r="AW74"/>
      <c r="AX74"/>
      <c r="AY74"/>
      <c r="AZ74"/>
    </row>
    <row r="75" spans="1:52" x14ac:dyDescent="0.15"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  <c r="AD75"/>
      <c r="AE75"/>
      <c r="AF75"/>
      <c r="AG75"/>
      <c r="AH75"/>
      <c r="AI75"/>
      <c r="AJ75"/>
      <c r="AK75"/>
      <c r="AL75"/>
      <c r="AM75"/>
      <c r="AN75"/>
      <c r="AO75"/>
      <c r="AP75"/>
      <c r="AQ75"/>
      <c r="AR75"/>
      <c r="AS75"/>
      <c r="AT75"/>
      <c r="AU75"/>
      <c r="AV75"/>
      <c r="AW75"/>
      <c r="AX75"/>
      <c r="AY75"/>
      <c r="AZ75"/>
    </row>
    <row r="76" spans="1:52" x14ac:dyDescent="0.15"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  <c r="AE76"/>
      <c r="AF76"/>
      <c r="AG76"/>
      <c r="AH76"/>
      <c r="AI76"/>
      <c r="AJ76"/>
      <c r="AK76"/>
      <c r="AL76"/>
      <c r="AM76"/>
      <c r="AN76"/>
      <c r="AO76"/>
      <c r="AP76"/>
      <c r="AQ76"/>
      <c r="AR76"/>
      <c r="AS76"/>
      <c r="AT76"/>
      <c r="AU76"/>
      <c r="AV76"/>
      <c r="AW76"/>
      <c r="AX76"/>
      <c r="AY76"/>
      <c r="AZ76"/>
    </row>
    <row r="77" spans="1:52" x14ac:dyDescent="0.15"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  <c r="AD77"/>
      <c r="AE77"/>
      <c r="AF77"/>
      <c r="AG77"/>
      <c r="AH77"/>
      <c r="AI77"/>
      <c r="AJ77"/>
      <c r="AK77"/>
      <c r="AL77"/>
      <c r="AM77"/>
      <c r="AN77"/>
      <c r="AO77"/>
      <c r="AP77"/>
      <c r="AQ77"/>
      <c r="AR77"/>
      <c r="AS77"/>
      <c r="AT77"/>
      <c r="AU77"/>
      <c r="AV77"/>
      <c r="AW77"/>
      <c r="AX77"/>
      <c r="AY77"/>
      <c r="AZ77"/>
    </row>
    <row r="78" spans="1:52" x14ac:dyDescent="0.15"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  <c r="AE78"/>
      <c r="AF78"/>
      <c r="AG78"/>
      <c r="AH78"/>
      <c r="AI78"/>
      <c r="AJ78"/>
      <c r="AK78"/>
      <c r="AL78"/>
      <c r="AM78"/>
      <c r="AN78"/>
      <c r="AO78"/>
      <c r="AP78"/>
      <c r="AQ78"/>
      <c r="AR78"/>
      <c r="AS78"/>
      <c r="AT78"/>
      <c r="AU78"/>
      <c r="AV78"/>
      <c r="AW78"/>
      <c r="AX78"/>
      <c r="AY78"/>
      <c r="AZ78"/>
    </row>
    <row r="79" spans="1:52" ht="13.5" customHeight="1" x14ac:dyDescent="0.15"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  <c r="AE79"/>
      <c r="AF79"/>
      <c r="AG79"/>
      <c r="AH79"/>
      <c r="AI79"/>
      <c r="AJ79"/>
      <c r="AK79"/>
      <c r="AL79"/>
      <c r="AM79"/>
      <c r="AN79"/>
      <c r="AO79"/>
      <c r="AP79"/>
      <c r="AQ79"/>
      <c r="AR79"/>
      <c r="AS79"/>
      <c r="AT79"/>
      <c r="AU79"/>
      <c r="AV79"/>
      <c r="AW79"/>
      <c r="AX79"/>
      <c r="AY79"/>
      <c r="AZ79"/>
    </row>
    <row r="80" spans="1:52" x14ac:dyDescent="0.15"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  <c r="AE80"/>
      <c r="AF80"/>
      <c r="AG80"/>
      <c r="AH80"/>
      <c r="AI80"/>
      <c r="AJ80"/>
      <c r="AK80"/>
      <c r="AL80"/>
      <c r="AM80"/>
      <c r="AN80"/>
      <c r="AO80"/>
      <c r="AP80"/>
      <c r="AQ80"/>
      <c r="AR80"/>
      <c r="AS80"/>
      <c r="AT80"/>
      <c r="AU80"/>
      <c r="AV80"/>
      <c r="AW80"/>
      <c r="AX80"/>
      <c r="AY80"/>
      <c r="AZ80"/>
    </row>
    <row r="81" spans="12:52" x14ac:dyDescent="0.15"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  <c r="AE81"/>
      <c r="AF81"/>
      <c r="AG81"/>
      <c r="AH81"/>
      <c r="AI81"/>
      <c r="AJ81"/>
      <c r="AK81"/>
      <c r="AL81"/>
      <c r="AM81"/>
      <c r="AN81"/>
      <c r="AO81"/>
      <c r="AP81"/>
      <c r="AQ81"/>
      <c r="AR81"/>
      <c r="AS81"/>
      <c r="AT81"/>
      <c r="AU81"/>
      <c r="AV81"/>
      <c r="AW81"/>
      <c r="AX81"/>
      <c r="AY81"/>
      <c r="AZ81"/>
    </row>
    <row r="82" spans="12:52" x14ac:dyDescent="0.15"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  <c r="AE82"/>
      <c r="AF82"/>
      <c r="AG82"/>
      <c r="AH82"/>
      <c r="AI82"/>
      <c r="AJ82"/>
      <c r="AK82"/>
      <c r="AL82"/>
      <c r="AM82"/>
      <c r="AN82"/>
      <c r="AO82"/>
      <c r="AP82"/>
      <c r="AQ82"/>
      <c r="AR82"/>
      <c r="AS82"/>
      <c r="AT82"/>
      <c r="AU82"/>
      <c r="AV82"/>
      <c r="AW82"/>
      <c r="AX82"/>
      <c r="AY82"/>
      <c r="AZ82"/>
    </row>
    <row r="83" spans="12:52" x14ac:dyDescent="0.15"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  <c r="AE83"/>
      <c r="AF83"/>
      <c r="AG83"/>
      <c r="AH83"/>
      <c r="AI83"/>
      <c r="AJ83"/>
      <c r="AK83"/>
      <c r="AL83"/>
      <c r="AM83"/>
      <c r="AN83"/>
      <c r="AO83"/>
      <c r="AP83"/>
      <c r="AQ83"/>
      <c r="AR83"/>
      <c r="AS83"/>
      <c r="AT83"/>
      <c r="AU83"/>
      <c r="AV83"/>
      <c r="AW83"/>
      <c r="AX83"/>
      <c r="AY83"/>
      <c r="AZ83"/>
    </row>
    <row r="84" spans="12:52" x14ac:dyDescent="0.15"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  <c r="AE84"/>
      <c r="AF84"/>
      <c r="AG84"/>
      <c r="AH84"/>
      <c r="AI84"/>
      <c r="AJ84"/>
      <c r="AK84"/>
      <c r="AL84"/>
      <c r="AM84"/>
      <c r="AN84"/>
      <c r="AO84"/>
      <c r="AP84"/>
      <c r="AQ84"/>
      <c r="AR84"/>
      <c r="AS84"/>
      <c r="AT84"/>
      <c r="AU84"/>
      <c r="AV84"/>
      <c r="AW84"/>
      <c r="AX84"/>
      <c r="AY84"/>
      <c r="AZ84"/>
    </row>
    <row r="85" spans="12:52" x14ac:dyDescent="0.15"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  <c r="AD85"/>
      <c r="AE85"/>
      <c r="AF85"/>
      <c r="AG85"/>
      <c r="AH85"/>
      <c r="AI85"/>
      <c r="AJ85"/>
      <c r="AK85"/>
      <c r="AL85"/>
      <c r="AM85"/>
      <c r="AN85"/>
      <c r="AO85"/>
      <c r="AP85"/>
      <c r="AQ85"/>
      <c r="AR85"/>
      <c r="AS85"/>
      <c r="AT85"/>
      <c r="AU85"/>
      <c r="AV85"/>
      <c r="AW85"/>
      <c r="AX85"/>
      <c r="AY85"/>
      <c r="AZ85"/>
    </row>
    <row r="86" spans="12:52" x14ac:dyDescent="0.15"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  <c r="AD86"/>
      <c r="AE86"/>
      <c r="AF86"/>
      <c r="AG86"/>
      <c r="AH86"/>
      <c r="AI86"/>
      <c r="AJ86"/>
      <c r="AK86"/>
      <c r="AL86"/>
      <c r="AM86"/>
      <c r="AN86"/>
      <c r="AO86"/>
      <c r="AP86"/>
      <c r="AQ86"/>
      <c r="AR86"/>
      <c r="AS86"/>
      <c r="AT86"/>
      <c r="AU86"/>
      <c r="AV86"/>
      <c r="AW86"/>
      <c r="AX86"/>
      <c r="AY86"/>
      <c r="AZ86"/>
    </row>
    <row r="87" spans="12:52" x14ac:dyDescent="0.15"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  <c r="AD87"/>
      <c r="AE87"/>
      <c r="AF87"/>
      <c r="AG87"/>
      <c r="AH87"/>
      <c r="AI87"/>
      <c r="AJ87"/>
      <c r="AK87"/>
      <c r="AL87"/>
      <c r="AM87"/>
      <c r="AN87"/>
      <c r="AO87"/>
      <c r="AP87"/>
      <c r="AQ87"/>
      <c r="AR87"/>
      <c r="AS87"/>
      <c r="AT87"/>
      <c r="AU87"/>
      <c r="AV87"/>
      <c r="AW87"/>
      <c r="AX87"/>
      <c r="AY87"/>
      <c r="AZ87"/>
    </row>
    <row r="88" spans="12:52" x14ac:dyDescent="0.15"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  <c r="AD88"/>
      <c r="AE88"/>
      <c r="AF88"/>
      <c r="AG88"/>
      <c r="AH88"/>
      <c r="AI88"/>
      <c r="AJ88"/>
      <c r="AK88"/>
      <c r="AL88"/>
      <c r="AM88"/>
      <c r="AN88"/>
      <c r="AO88"/>
      <c r="AP88"/>
      <c r="AQ88"/>
      <c r="AR88"/>
      <c r="AS88"/>
      <c r="AT88"/>
      <c r="AU88"/>
      <c r="AV88"/>
      <c r="AW88"/>
      <c r="AX88"/>
      <c r="AY88"/>
      <c r="AZ88"/>
    </row>
    <row r="89" spans="12:52" x14ac:dyDescent="0.15"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  <c r="AD89"/>
      <c r="AE89"/>
      <c r="AF89"/>
      <c r="AG89"/>
      <c r="AH89"/>
      <c r="AI89"/>
      <c r="AJ89"/>
      <c r="AK89"/>
      <c r="AL89"/>
      <c r="AM89"/>
      <c r="AN89"/>
      <c r="AO89"/>
      <c r="AP89"/>
      <c r="AQ89"/>
      <c r="AR89"/>
      <c r="AS89"/>
      <c r="AT89"/>
      <c r="AU89"/>
      <c r="AV89"/>
      <c r="AW89"/>
      <c r="AX89"/>
      <c r="AY89"/>
      <c r="AZ89"/>
    </row>
    <row r="90" spans="12:52" x14ac:dyDescent="0.15"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  <c r="AD90"/>
      <c r="AE90"/>
      <c r="AF90"/>
      <c r="AG90"/>
      <c r="AH90"/>
      <c r="AI90"/>
      <c r="AJ90"/>
      <c r="AK90"/>
      <c r="AL90"/>
      <c r="AM90"/>
      <c r="AN90"/>
      <c r="AO90"/>
      <c r="AP90"/>
      <c r="AQ90"/>
      <c r="AR90"/>
      <c r="AS90"/>
      <c r="AT90"/>
      <c r="AU90"/>
      <c r="AV90"/>
      <c r="AW90"/>
      <c r="AX90"/>
      <c r="AY90"/>
      <c r="AZ90"/>
    </row>
    <row r="91" spans="12:52" x14ac:dyDescent="0.15"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  <c r="AD91"/>
      <c r="AE91"/>
      <c r="AF91"/>
      <c r="AG91"/>
      <c r="AH91"/>
      <c r="AI91"/>
      <c r="AJ91"/>
      <c r="AK91"/>
      <c r="AL91"/>
      <c r="AM91"/>
      <c r="AN91"/>
      <c r="AO91"/>
      <c r="AP91"/>
      <c r="AQ91"/>
      <c r="AR91"/>
      <c r="AS91"/>
      <c r="AT91"/>
      <c r="AU91"/>
      <c r="AV91"/>
      <c r="AW91"/>
      <c r="AX91"/>
      <c r="AY91"/>
      <c r="AZ91"/>
    </row>
    <row r="92" spans="12:52" x14ac:dyDescent="0.15"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  <c r="AD92"/>
      <c r="AE92"/>
      <c r="AF92"/>
      <c r="AG92"/>
      <c r="AH92"/>
      <c r="AI92"/>
      <c r="AJ92"/>
      <c r="AK92"/>
      <c r="AL92"/>
      <c r="AM92"/>
      <c r="AN92"/>
      <c r="AO92"/>
      <c r="AP92"/>
      <c r="AQ92"/>
      <c r="AR92"/>
      <c r="AS92"/>
      <c r="AT92"/>
      <c r="AU92"/>
      <c r="AV92"/>
      <c r="AW92"/>
      <c r="AX92"/>
      <c r="AY92"/>
      <c r="AZ92"/>
    </row>
    <row r="93" spans="12:52" x14ac:dyDescent="0.15"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  <c r="AD93"/>
      <c r="AE93"/>
      <c r="AF93"/>
      <c r="AG93"/>
      <c r="AH93"/>
      <c r="AI93"/>
      <c r="AJ93"/>
      <c r="AK93"/>
      <c r="AL93"/>
      <c r="AM93"/>
      <c r="AN93"/>
      <c r="AO93"/>
      <c r="AP93"/>
      <c r="AQ93"/>
      <c r="AR93"/>
      <c r="AS93"/>
      <c r="AT93"/>
      <c r="AU93"/>
      <c r="AV93"/>
      <c r="AW93"/>
      <c r="AX93"/>
      <c r="AY93"/>
      <c r="AZ93"/>
    </row>
    <row r="94" spans="12:52" x14ac:dyDescent="0.15"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  <c r="AD94"/>
      <c r="AE94"/>
      <c r="AF94"/>
      <c r="AG94"/>
      <c r="AH94"/>
      <c r="AI94"/>
      <c r="AJ94"/>
      <c r="AK94"/>
      <c r="AL94"/>
      <c r="AM94"/>
      <c r="AN94"/>
      <c r="AO94"/>
      <c r="AP94"/>
      <c r="AQ94"/>
      <c r="AR94"/>
      <c r="AS94"/>
      <c r="AT94"/>
      <c r="AU94"/>
      <c r="AV94"/>
      <c r="AW94"/>
      <c r="AX94"/>
      <c r="AY94"/>
      <c r="AZ94"/>
    </row>
    <row r="95" spans="12:52" x14ac:dyDescent="0.15"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  <c r="AD95"/>
      <c r="AE95"/>
      <c r="AF95"/>
      <c r="AG95"/>
      <c r="AH95"/>
      <c r="AI95"/>
      <c r="AJ95"/>
      <c r="AK95"/>
      <c r="AL95"/>
      <c r="AM95"/>
      <c r="AN95"/>
      <c r="AO95"/>
      <c r="AP95"/>
      <c r="AQ95"/>
      <c r="AR95"/>
      <c r="AS95"/>
      <c r="AT95"/>
      <c r="AU95"/>
      <c r="AV95"/>
      <c r="AW95"/>
      <c r="AX95"/>
      <c r="AY95"/>
      <c r="AZ95"/>
    </row>
    <row r="96" spans="12:52" x14ac:dyDescent="0.15"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  <c r="AD96"/>
      <c r="AE96"/>
      <c r="AF96"/>
      <c r="AG96"/>
      <c r="AH96"/>
      <c r="AI96"/>
      <c r="AJ96"/>
      <c r="AK96"/>
      <c r="AL96"/>
      <c r="AM96"/>
      <c r="AN96"/>
      <c r="AO96"/>
      <c r="AP96"/>
      <c r="AQ96"/>
      <c r="AR96"/>
      <c r="AS96"/>
      <c r="AT96"/>
      <c r="AU96"/>
      <c r="AV96"/>
      <c r="AW96"/>
      <c r="AX96"/>
      <c r="AY96"/>
      <c r="AZ96"/>
    </row>
    <row r="97" spans="12:52" x14ac:dyDescent="0.15"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  <c r="AD97"/>
      <c r="AE97"/>
      <c r="AF97"/>
      <c r="AG97"/>
      <c r="AH97"/>
      <c r="AI97"/>
      <c r="AJ97"/>
      <c r="AK97"/>
      <c r="AL97"/>
      <c r="AM97"/>
      <c r="AN97"/>
      <c r="AO97"/>
      <c r="AP97"/>
      <c r="AQ97"/>
      <c r="AR97"/>
      <c r="AS97"/>
      <c r="AT97"/>
      <c r="AU97"/>
      <c r="AV97"/>
      <c r="AW97"/>
      <c r="AX97"/>
      <c r="AY97"/>
      <c r="AZ97"/>
    </row>
    <row r="98" spans="12:52" x14ac:dyDescent="0.15"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  <c r="AD98"/>
      <c r="AE98"/>
      <c r="AF98"/>
      <c r="AG98"/>
      <c r="AH98"/>
      <c r="AI98"/>
      <c r="AJ98"/>
      <c r="AK98"/>
      <c r="AL98"/>
      <c r="AM98"/>
      <c r="AN98"/>
      <c r="AO98"/>
      <c r="AP98"/>
      <c r="AQ98"/>
      <c r="AR98"/>
      <c r="AS98"/>
      <c r="AT98"/>
      <c r="AU98"/>
      <c r="AV98"/>
      <c r="AW98"/>
      <c r="AX98"/>
      <c r="AY98"/>
      <c r="AZ98"/>
    </row>
    <row r="99" spans="12:52" x14ac:dyDescent="0.15"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  <c r="AD99"/>
      <c r="AE99"/>
      <c r="AF99"/>
      <c r="AG99"/>
      <c r="AH99"/>
      <c r="AI99"/>
      <c r="AJ99"/>
      <c r="AK99"/>
      <c r="AL99"/>
      <c r="AM99"/>
      <c r="AN99"/>
      <c r="AO99"/>
      <c r="AP99"/>
      <c r="AQ99"/>
      <c r="AR99"/>
      <c r="AS99"/>
      <c r="AT99"/>
      <c r="AU99"/>
      <c r="AV99"/>
      <c r="AW99"/>
      <c r="AX99"/>
      <c r="AY99"/>
      <c r="AZ99"/>
    </row>
    <row r="100" spans="12:52" x14ac:dyDescent="0.15"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  <c r="AD100"/>
      <c r="AE100"/>
      <c r="AF100"/>
      <c r="AG100"/>
      <c r="AH100"/>
      <c r="AI100"/>
      <c r="AJ100"/>
      <c r="AK100"/>
      <c r="AL100"/>
      <c r="AM100"/>
      <c r="AN100"/>
      <c r="AO100"/>
      <c r="AP100"/>
      <c r="AQ100"/>
      <c r="AR100"/>
      <c r="AS100"/>
      <c r="AT100"/>
      <c r="AU100"/>
      <c r="AV100"/>
      <c r="AW100"/>
      <c r="AX100"/>
      <c r="AY100"/>
      <c r="AZ100"/>
    </row>
  </sheetData>
  <sheetProtection selectLockedCells="1" selectUnlockedCells="1"/>
  <mergeCells count="21">
    <mergeCell ref="A70:B70"/>
    <mergeCell ref="C70:H70"/>
    <mergeCell ref="C71:H71"/>
    <mergeCell ref="A64:B64"/>
    <mergeCell ref="C64:H64"/>
    <mergeCell ref="C65:H65"/>
    <mergeCell ref="A67:B67"/>
    <mergeCell ref="E67:H67"/>
    <mergeCell ref="E68:H68"/>
    <mergeCell ref="A18:H18"/>
    <mergeCell ref="A21:A22"/>
    <mergeCell ref="B21:B22"/>
    <mergeCell ref="C21:C22"/>
    <mergeCell ref="D21:G21"/>
    <mergeCell ref="H21:H22"/>
    <mergeCell ref="A16:H16"/>
    <mergeCell ref="A3:H3"/>
    <mergeCell ref="A11:H11"/>
    <mergeCell ref="A12:H12"/>
    <mergeCell ref="A13:H13"/>
    <mergeCell ref="A15:H15"/>
  </mergeCells>
  <pageMargins left="0.39370078740157483" right="0.39370078740157483" top="0.78740157480314965" bottom="0.39370078740157483" header="0.78740157480314965" footer="0.39370078740157483"/>
  <pageSetup paperSize="9" fitToHeight="0" orientation="landscape" r:id="rId1"/>
  <headerFooter alignWithMargins="0">
    <oddFooter>Страница  &amp;P из &amp;N</oddFooter>
  </headerFooter>
  <rowBreaks count="1" manualBreakCount="1">
    <brk id="43" max="7" man="1"/>
  </rowBreaks>
  <drawing r:id="rId2"/>
  <legacyDrawing r:id="rId3"/>
  <oleObjects>
    <mc:AlternateContent xmlns:mc="http://schemas.openxmlformats.org/markup-compatibility/2006">
      <mc:Choice Requires="x14">
        <oleObject progId="PBrush" shapeId="1025" r:id="rId4">
          <objectPr defaultSize="0" autoPict="0" r:id="rId5">
            <anchor moveWithCells="1" sizeWithCells="1">
              <from>
                <xdr:col>2</xdr:col>
                <xdr:colOff>2628900</xdr:colOff>
                <xdr:row>0</xdr:row>
                <xdr:rowOff>0</xdr:rowOff>
              </from>
              <to>
                <xdr:col>2</xdr:col>
                <xdr:colOff>4019550</xdr:colOff>
                <xdr:row>10</xdr:row>
                <xdr:rowOff>38100</xdr:rowOff>
              </to>
            </anchor>
          </objectPr>
        </oleObject>
      </mc:Choice>
      <mc:Fallback>
        <oleObject progId="PBrush" shapeId="1025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Базовые</vt:lpstr>
      <vt:lpstr>Базовые!Область_печати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СДМ</dc:creator>
  <cp:lastModifiedBy>Сажин Алексей Степанович</cp:lastModifiedBy>
  <dcterms:created xsi:type="dcterms:W3CDTF">2019-08-20T11:02:35Z</dcterms:created>
  <dcterms:modified xsi:type="dcterms:W3CDTF">2021-02-02T05:01:37Z</dcterms:modified>
</cp:coreProperties>
</file>